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600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definedNames>
    <definedName function="false" hidden="false" localSheetId="0" name="_xlnm.Print_Area" vbProcedure="false"/>
    <definedName function="false" hidden="false" name="_xlnm.Print_Area" vbProcedure="false">Sheet1!$A$1:$R$120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<sst xmlns="http://schemas.openxmlformats.org/spreadsheetml/2006/main" count="186" uniqueCount="117">
  <si>
    <t>Załącznik Nr 2 do uchwały budżetowej na rok 2012</t>
  </si>
  <si>
    <t>PLAN WYDATKÓW NA ROK 2012</t>
  </si>
  <si>
    <t>Dział</t>
  </si>
  <si>
    <t>Rozdział</t>
  </si>
  <si>
    <t>Nazwa jedn.budż</t>
  </si>
  <si>
    <t>Nazwa</t>
  </si>
  <si>
    <t>Wydatki ogółem</t>
  </si>
  <si>
    <t>Z tego</t>
  </si>
  <si>
    <t>Wydatki bieżące</t>
  </si>
  <si>
    <t>Wydatki majątkowe</t>
  </si>
  <si>
    <t>Wydatki jednostek budżetowych,</t>
  </si>
  <si>
    <t>Dotacje na zadanie bieżące</t>
  </si>
  <si>
    <t>Świadczenia na rzecz osób fizycznych</t>
  </si>
  <si>
    <t>Wydatki na programy finansowe z udziałem środkó, o których mowa w art. 5 ust. 1 pkt 2 i 3</t>
  </si>
  <si>
    <t>Wypłaty z tytułu poręczeń i gwarancji</t>
  </si>
  <si>
    <t>Obsługa długu</t>
  </si>
  <si>
    <t>Inwestycje i zakupy inwestycyjne</t>
  </si>
  <si>
    <t>W tym:</t>
  </si>
  <si>
    <t>Zakup i objęcie akcjii i udziałów oraz wniesienie wkładów do spółek prawa handlowego</t>
  </si>
  <si>
    <t>Wynagordzenia i skłądki od nich naliczane</t>
  </si>
  <si>
    <t>Wydatki związane z realizacją ich statutowych zadań</t>
  </si>
  <si>
    <t>Na programy finansowe z udziałem środków, o których mowa w art. 5 ust. 1 pkt 2 i 3</t>
  </si>
  <si>
    <t>ROLNICTWO I ŁOWIECTWO</t>
  </si>
  <si>
    <t>Urząd Gm</t>
  </si>
  <si>
    <t>Melioracje wodne</t>
  </si>
  <si>
    <t>Infrastruktura wodociągowa i sanitacyjna wsi</t>
  </si>
  <si>
    <t>Izby rolnicze</t>
  </si>
  <si>
    <t>Transport i łączność</t>
  </si>
  <si>
    <t>Lokalny transport zbiorowy</t>
  </si>
  <si>
    <t>Drogi publiczne gminne</t>
  </si>
  <si>
    <t>Drogi publiczne powiatowe</t>
  </si>
  <si>
    <t>GOSPODARKA MIESZKANIOWA</t>
  </si>
  <si>
    <t>Różne jednostki obsługi gospodarki mieszkaniowej</t>
  </si>
  <si>
    <t>Gospodarka gruntami i nieruchomościami</t>
  </si>
  <si>
    <t>DZIAŁALNOŚĆ USŁUGOWA</t>
  </si>
  <si>
    <t>Opracowania geodezyjno-kartograficzne</t>
  </si>
  <si>
    <t>ADMINISTRACJA PUBLICZNA</t>
  </si>
  <si>
    <t>Urząd Wojewódzki</t>
  </si>
  <si>
    <t>Rada Gminy</t>
  </si>
  <si>
    <t>Urząd Gminy</t>
  </si>
  <si>
    <t>Promocja jednostek samorządu terytorialnego</t>
  </si>
  <si>
    <t>Pozostała działalność</t>
  </si>
  <si>
    <t>URZĘDY NACZELNYCH ORGANÓW WŁADZY PAŃSTWOWEJ KONTROLI I OCHRONY PRAWA ORAZ SĄDOWNICTWA</t>
  </si>
  <si>
    <t>Urzędy naczelnych organów władzy państwowej, kontroli i ochrony prawa</t>
  </si>
  <si>
    <t>BEZPIECZEŃSTWO PUBLICZNE I OCHRONA PRZECIWPOŻAROWA</t>
  </si>
  <si>
    <t>Ochtonicze straże pożarne</t>
  </si>
  <si>
    <t>Straż Miejska</t>
  </si>
  <si>
    <t>Komendy powiatowe państwowej straży pożarnej</t>
  </si>
  <si>
    <t>DOCHODY OD OSÓB PRAWNYCH OD OSÓB FIZYCZNYCH ORAZ OD INNYCH JEDNOSTEK NIEPOSIADAJĄCYCH OSOBOWOŚCI PRAWNEJ ORAZ WYDATKI ZWIĄZANE Z ICH POBOREM</t>
  </si>
  <si>
    <t>Pobór podatków opłat niepodatkowych należności budżetowych</t>
  </si>
  <si>
    <t>OBSŁUGA DŁUGU PUBLICZNEGO</t>
  </si>
  <si>
    <t>Obsługa papierów wartościowych, kredytó i pożyczek jednostek samorządu terytorialnego</t>
  </si>
  <si>
    <t>RÓŻNE ROZLICZENIA</t>
  </si>
  <si>
    <t>Rezerwy ogólne i celowe</t>
  </si>
  <si>
    <t>OŚWIATA I WYCHOWANIE</t>
  </si>
  <si>
    <t>Szkoły podstawowe</t>
  </si>
  <si>
    <t>SP Czernica</t>
  </si>
  <si>
    <t>SP Gaszo-wice</t>
  </si>
  <si>
    <t>SP Szczer-bice</t>
  </si>
  <si>
    <t>Oddziały przedszkolne  w szkołach podstawowowych</t>
  </si>
  <si>
    <t>oddział "o" Szcze-rbice</t>
  </si>
  <si>
    <t>Przedszkola</t>
  </si>
  <si>
    <t>Prze-dszkole Czernica</t>
  </si>
  <si>
    <t>Prze-dszkole Ga-szowice</t>
  </si>
  <si>
    <t>Gimnazja</t>
  </si>
  <si>
    <t>Gimna-zjum Piece</t>
  </si>
  <si>
    <t>Dowożenie uczniów do szkół</t>
  </si>
  <si>
    <t>GZOSi P</t>
  </si>
  <si>
    <t>Zespoły ekonomiczno-administracyjne szkół</t>
  </si>
  <si>
    <t>Inne formykształcenia osobno niewymienione</t>
  </si>
  <si>
    <t>Dokształcanie i doskonalenia nauczycieli</t>
  </si>
  <si>
    <t>SP Ga-szowice</t>
  </si>
  <si>
    <t>SP Cze-rnica</t>
  </si>
  <si>
    <t>SP sze-rbice</t>
  </si>
  <si>
    <t>Gimnzjum Piece</t>
  </si>
  <si>
    <t>SP Szcze-rbice</t>
  </si>
  <si>
    <t>OCHRONA ZDROWIA</t>
  </si>
  <si>
    <t>zwalczanie narkomanii</t>
  </si>
  <si>
    <t>Przeciwdziałanie alkoholizmowi</t>
  </si>
  <si>
    <t>POMOC SPOŁECZNA</t>
  </si>
  <si>
    <t>OPS</t>
  </si>
  <si>
    <t>Domy pomocy społecznej</t>
  </si>
  <si>
    <t>Zadania w zakresie przeciwdziałania przemocy w rodzinie</t>
  </si>
  <si>
    <t>Świadczenia rodzinne , zaliczka alimentacyjna oraz składki na ubezpieczenia emerytalne i rentowe z ubezpieczenia społecznego</t>
  </si>
  <si>
    <t>Składki na ubezpieczenie zdrowotne opłacane za osobu pobierające niektóre świadczenia z pomocy społecznej niektóre świadczenia rodzinne oraz za osoby uczestniczące w zajęciach w centrum integracji społecznej</t>
  </si>
  <si>
    <t>Zasiłki i pomoc w naturze oraz składki na ubezpieczenia emerytalne i rentowe</t>
  </si>
  <si>
    <t>Dodatki mieszkaniowe</t>
  </si>
  <si>
    <t>Zasiłki stałe</t>
  </si>
  <si>
    <t>Ośrodki Pomocy Społecznej</t>
  </si>
  <si>
    <t>EDUKACYJNA OPIEKA WYCHOWAWCZA</t>
  </si>
  <si>
    <t>Świetlice szkolne</t>
  </si>
  <si>
    <t>ŚwietlicaCzernica</t>
  </si>
  <si>
    <t>świetlica Gaszo-wice</t>
  </si>
  <si>
    <t>świetlica Szczer-bice</t>
  </si>
  <si>
    <t>świetlica Piece</t>
  </si>
  <si>
    <t>Specjalne ośrodki szkolno-wychowawcze</t>
  </si>
  <si>
    <t>Kolonie i obozy oraz inne formy wypoczynku dzieci i młodzieży szkolnej , a także szkolenia młodziezy</t>
  </si>
  <si>
    <t>Swietica Czernica</t>
  </si>
  <si>
    <t>świetlica Ga-szowice</t>
  </si>
  <si>
    <t>świetlica Szcze-rbice</t>
  </si>
  <si>
    <t>Swietlica Czernica</t>
  </si>
  <si>
    <t>GOSPODARKA KOMUNALNA I OCHRONA ŚRODOWISKA</t>
  </si>
  <si>
    <t>Gospodarka ściekowa i ochrona wód</t>
  </si>
  <si>
    <t>Gospodarka odpadami</t>
  </si>
  <si>
    <t>Ochrona powietrza atmosferycznego i klimatu</t>
  </si>
  <si>
    <t>Schroniska dla zwierząt</t>
  </si>
  <si>
    <t>Oswietlenie ulic placów i dróg</t>
  </si>
  <si>
    <t>ZOK</t>
  </si>
  <si>
    <t>Zakłady gospodarki komunalnej</t>
  </si>
  <si>
    <t>KULTURA I OCHRONA DZIEDZICTWA NARODOWEGO</t>
  </si>
  <si>
    <t>Pozostałe zadania w zakresie kultury</t>
  </si>
  <si>
    <t>Domy i ośrodki kultury swietlice kluby</t>
  </si>
  <si>
    <t>Biblioteki</t>
  </si>
  <si>
    <t>KULTURA FIZYCZNA I SPORT</t>
  </si>
  <si>
    <t>Obiekty sportowe</t>
  </si>
  <si>
    <t>Zadania w zakresie kultury fizycznej i sportu</t>
  </si>
  <si>
    <t>OGÓŁEM</t>
  </si>
</sst>
</file>

<file path=xl/styles.xml><?xml version="1.0" encoding="utf-8"?>
<styleSheet xmlns="http://schemas.openxmlformats.org/spreadsheetml/2006/main">
  <numFmts count="3">
    <numFmt formatCode="GENERAL" numFmtId="164"/>
    <numFmt formatCode="0.00" numFmtId="165"/>
    <numFmt formatCode="0" numFmtId="166"/>
  </numFmts>
  <fonts count="6">
    <font>
      <name val="Calibri"/>
      <charset val="238"/>
      <family val="2"/>
      <color rgb="00000000"/>
      <sz val="11"/>
    </font>
    <font>
      <name val="Arial"/>
      <charset val="238"/>
      <family val="0"/>
      <sz val="10"/>
    </font>
    <font>
      <name val="Arial"/>
      <charset val="238"/>
      <family val="0"/>
      <sz val="10"/>
    </font>
    <font>
      <name val="Arial"/>
      <charset val="238"/>
      <family val="0"/>
      <sz val="10"/>
    </font>
    <font>
      <name val="Calibri"/>
      <charset val="238"/>
      <family val="2"/>
      <b val="true"/>
      <color rgb="00000000"/>
      <sz val="11"/>
    </font>
    <font>
      <name val="Arial"/>
      <charset val="238"/>
      <family val="2"/>
      <color rgb="00000000"/>
      <sz val="6"/>
    </font>
  </fonts>
  <fills count="2">
    <fill>
      <patternFill patternType="none"/>
    </fill>
    <fill>
      <patternFill patternType="gray125"/>
    </fill>
  </fills>
  <borders count="2">
    <border diagonalDown="false" diagonalUp="false">
      <left/>
      <right/>
      <top/>
      <bottom/>
      <diagonal/>
    </border>
    <border diagonalDown="false" diagonalUp="false">
      <left style="thin"/>
      <right style="thin"/>
      <top style="thin"/>
      <bottom style="thin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7">
    <xf applyAlignment="false" applyBorder="false" applyFont="false" applyProtection="false" borderId="0" fillId="0" fontId="0" numFmtId="164" xfId="0"/>
    <xf applyAlignment="true" applyBorder="false" applyFont="false" applyProtection="false" borderId="0" fillId="0" fontId="0" numFmtId="164" xfId="0">
      <alignment horizontal="left" indent="0" shrinkToFit="false" textRotation="0" vertical="center" wrapText="true"/>
    </xf>
    <xf applyAlignment="true" applyBorder="true" applyFont="true" applyProtection="false" borderId="0" fillId="0" fontId="0" numFmtId="164" xfId="0">
      <alignment horizontal="general" indent="0" shrinkToFit="false" textRotation="0" vertical="center" wrapText="true"/>
    </xf>
    <xf applyAlignment="true" applyBorder="true" applyFont="true" applyProtection="false" borderId="0" fillId="0" fontId="4" numFmtId="164" xfId="0">
      <alignment horizontal="center" indent="0" shrinkToFit="false" textRotation="0" vertical="bottom" wrapText="false"/>
    </xf>
    <xf applyAlignment="true" applyBorder="true" applyFont="true" applyProtection="false" borderId="1" fillId="0" fontId="5" numFmtId="164" xfId="0">
      <alignment horizontal="center" indent="0" shrinkToFit="false" textRotation="0" vertical="center" wrapText="true"/>
    </xf>
    <xf applyAlignment="true" applyBorder="true" applyFont="true" applyProtection="false" borderId="1" fillId="0" fontId="5" numFmtId="164" xfId="0">
      <alignment horizontal="center" indent="0" shrinkToFit="false" textRotation="0" vertical="center" wrapText="false"/>
    </xf>
    <xf applyAlignment="true" applyBorder="true" applyFont="true" applyProtection="false" borderId="1" fillId="0" fontId="5" numFmtId="164" xfId="0">
      <alignment horizontal="center" indent="0" shrinkToFit="false" textRotation="0" vertical="bottom" wrapText="false"/>
    </xf>
    <xf applyAlignment="true" applyBorder="true" applyFont="true" applyProtection="false" borderId="1" fillId="0" fontId="4" numFmtId="164" xfId="0">
      <alignment horizontal="general" indent="0" shrinkToFit="false" textRotation="0" vertical="center" wrapText="true"/>
    </xf>
    <xf applyAlignment="true" applyBorder="true" applyFont="false" applyProtection="false" borderId="1" fillId="0" fontId="0" numFmtId="164" xfId="0">
      <alignment horizontal="general" indent="0" shrinkToFit="false" textRotation="0" vertical="center" wrapText="true"/>
    </xf>
    <xf applyAlignment="true" applyBorder="true" applyFont="true" applyProtection="false" borderId="1" fillId="0" fontId="4" numFmtId="164" xfId="0">
      <alignment horizontal="left" indent="0" shrinkToFit="false" textRotation="0" vertical="center" wrapText="true"/>
    </xf>
    <xf applyAlignment="true" applyBorder="true" applyFont="true" applyProtection="false" borderId="1" fillId="0" fontId="4" numFmtId="164" xfId="0">
      <alignment horizontal="right" indent="0" shrinkToFit="false" textRotation="0" vertical="center" wrapText="false"/>
    </xf>
    <xf applyAlignment="true" applyBorder="true" applyFont="true" applyProtection="false" borderId="1" fillId="0" fontId="4" numFmtId="165" xfId="0">
      <alignment horizontal="right" indent="0" shrinkToFit="false" textRotation="0" vertical="center" wrapText="false"/>
    </xf>
    <xf applyAlignment="true" applyBorder="true" applyFont="true" applyProtection="false" borderId="1" fillId="0" fontId="0" numFmtId="164" xfId="0">
      <alignment horizontal="left" indent="0" shrinkToFit="false" textRotation="0" vertical="center" wrapText="true"/>
    </xf>
    <xf applyAlignment="true" applyBorder="true" applyFont="false" applyProtection="false" borderId="1" fillId="0" fontId="0" numFmtId="164" xfId="0">
      <alignment horizontal="right" indent="0" shrinkToFit="false" textRotation="0" vertical="center" wrapText="false"/>
    </xf>
    <xf applyAlignment="true" applyBorder="true" applyFont="false" applyProtection="false" borderId="1" fillId="0" fontId="0" numFmtId="165" xfId="0">
      <alignment horizontal="right" indent="0" shrinkToFit="false" textRotation="0" vertical="center" wrapText="false"/>
    </xf>
    <xf applyAlignment="true" applyBorder="true" applyFont="true" applyProtection="false" borderId="1" fillId="0" fontId="0" numFmtId="164" xfId="0">
      <alignment horizontal="right" indent="0" shrinkToFit="false" textRotation="0" vertical="center" wrapText="false"/>
    </xf>
    <xf applyAlignment="true" applyBorder="true" applyFont="false" applyProtection="false" borderId="1" fillId="0" fontId="0" numFmtId="166" xfId="0">
      <alignment horizontal="right" indent="0" shrinkToFit="false" textRotation="0" vertical="center" wrapText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R120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85" zoomScaleNormal="85" zoomScalePageLayoutView="100">
      <pane activePane="topLeft" topLeftCell="A1" xSplit="0" ySplit="-1"/>
      <selection activeCell="T3" activeCellId="0" pane="topLeft" sqref="T3"/>
      <selection activeCell="A1" activeCellId="0" pane="bottomLeft" sqref="A1"/>
    </sheetView>
  </sheetViews>
  <cols>
    <col collapsed="false" hidden="false" max="3" min="1" style="0" width="8.75686274509804"/>
    <col collapsed="false" hidden="false" max="4" min="4" style="0" width="25.9647058823529"/>
    <col collapsed="false" hidden="false" max="5" min="5" style="0" width="11.5411764705882"/>
    <col collapsed="false" hidden="false" max="6" min="6" style="0" width="11.8313725490196"/>
    <col collapsed="false" hidden="false" max="7" min="7" style="0" width="12.5529411764706"/>
    <col collapsed="false" hidden="false" max="8" min="8" style="0" width="11.5411764705882"/>
    <col collapsed="false" hidden="false" max="9" min="9" style="0" width="11.8313725490196"/>
    <col collapsed="false" hidden="false" max="10" min="10" style="0" width="10.6705882352941"/>
    <col collapsed="false" hidden="false" max="11" min="11" style="0" width="11.5411764705882"/>
    <col collapsed="false" hidden="false" max="13" min="12" style="0" width="8.75686274509804"/>
    <col collapsed="false" hidden="false" max="14" min="14" style="0" width="10.5294117647059"/>
    <col collapsed="false" hidden="false" max="15" min="15" style="0" width="11.8313725490196"/>
    <col collapsed="false" hidden="false" max="16" min="16" style="0" width="11.3960784313726"/>
    <col collapsed="false" hidden="false" max="17" min="17" style="0" width="11.8313725490196"/>
    <col collapsed="false" hidden="false" max="1025" min="18" style="0" width="8.75686274509804"/>
  </cols>
  <sheetData>
    <row collapsed="false" customFormat="true" customHeight="true" hidden="false" ht="34.5" outlineLevel="0" r="1" s="1">
      <c r="P1" s="2" t="s">
        <v>0</v>
      </c>
      <c r="Q1" s="2"/>
      <c r="R1" s="2"/>
    </row>
    <row collapsed="false" customFormat="false" customHeight="false" hidden="false" ht="14.75" outlineLevel="0" r="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collapsed="false" customFormat="false" customHeight="true" hidden="false" ht="15.75" outlineLevel="0" r="4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collapsed="false" customFormat="false" customHeight="true" hidden="false" ht="15" outlineLevel="0" r="5">
      <c r="A5" s="4"/>
      <c r="B5" s="4"/>
      <c r="C5" s="4"/>
      <c r="D5" s="4"/>
      <c r="E5" s="4"/>
      <c r="F5" s="4" t="s">
        <v>8</v>
      </c>
      <c r="G5" s="4" t="s">
        <v>7</v>
      </c>
      <c r="H5" s="4"/>
      <c r="I5" s="4"/>
      <c r="J5" s="4"/>
      <c r="K5" s="4"/>
      <c r="L5" s="4"/>
      <c r="M5" s="4"/>
      <c r="N5" s="4"/>
      <c r="O5" s="4" t="s">
        <v>9</v>
      </c>
      <c r="P5" s="4" t="s">
        <v>7</v>
      </c>
      <c r="Q5" s="4"/>
      <c r="R5" s="4"/>
    </row>
    <row collapsed="false" customFormat="false" customHeight="true" hidden="false" ht="13.5" outlineLevel="0" r="6">
      <c r="A6" s="4"/>
      <c r="B6" s="4"/>
      <c r="C6" s="4"/>
      <c r="D6" s="4"/>
      <c r="E6" s="4"/>
      <c r="F6" s="4"/>
      <c r="G6" s="4" t="s">
        <v>10</v>
      </c>
      <c r="H6" s="5" t="s">
        <v>7</v>
      </c>
      <c r="I6" s="5"/>
      <c r="J6" s="4" t="s">
        <v>11</v>
      </c>
      <c r="K6" s="4" t="s">
        <v>12</v>
      </c>
      <c r="L6" s="4" t="s">
        <v>13</v>
      </c>
      <c r="M6" s="4" t="s">
        <v>14</v>
      </c>
      <c r="N6" s="4" t="s">
        <v>15</v>
      </c>
      <c r="O6" s="4"/>
      <c r="P6" s="4" t="s">
        <v>16</v>
      </c>
      <c r="Q6" s="4" t="s">
        <v>17</v>
      </c>
      <c r="R6" s="4" t="s">
        <v>18</v>
      </c>
    </row>
    <row collapsed="false" customFormat="false" customHeight="false" hidden="false" ht="31.3" outlineLevel="0" r="7">
      <c r="A7" s="4"/>
      <c r="B7" s="4"/>
      <c r="C7" s="4"/>
      <c r="D7" s="4"/>
      <c r="E7" s="4"/>
      <c r="F7" s="4"/>
      <c r="G7" s="4"/>
      <c r="H7" s="4" t="s">
        <v>19</v>
      </c>
      <c r="I7" s="4" t="s">
        <v>20</v>
      </c>
      <c r="J7" s="4"/>
      <c r="K7" s="4"/>
      <c r="L7" s="4"/>
      <c r="M7" s="4"/>
      <c r="N7" s="4"/>
      <c r="O7" s="4"/>
      <c r="P7" s="4"/>
      <c r="Q7" s="4" t="s">
        <v>21</v>
      </c>
      <c r="R7" s="4"/>
    </row>
    <row collapsed="false" customFormat="false" customHeight="false" hidden="false" ht="14.75" outlineLevel="0" r="8">
      <c r="A8" s="6" t="n">
        <v>1</v>
      </c>
      <c r="B8" s="6" t="n">
        <v>2</v>
      </c>
      <c r="C8" s="6" t="n">
        <v>3</v>
      </c>
      <c r="D8" s="6" t="n">
        <v>4</v>
      </c>
      <c r="E8" s="6" t="n">
        <v>5</v>
      </c>
      <c r="F8" s="6" t="n">
        <v>6</v>
      </c>
      <c r="G8" s="6" t="n">
        <v>7</v>
      </c>
      <c r="H8" s="6" t="n">
        <v>8</v>
      </c>
      <c r="I8" s="6" t="n">
        <v>9</v>
      </c>
      <c r="J8" s="6" t="n">
        <v>10</v>
      </c>
      <c r="K8" s="6" t="n">
        <v>11</v>
      </c>
      <c r="L8" s="6" t="n">
        <v>12</v>
      </c>
      <c r="M8" s="6" t="n">
        <v>13</v>
      </c>
      <c r="N8" s="6" t="n">
        <v>14</v>
      </c>
      <c r="O8" s="6" t="n">
        <v>15</v>
      </c>
      <c r="P8" s="6" t="n">
        <v>16</v>
      </c>
      <c r="Q8" s="6" t="n">
        <v>17</v>
      </c>
      <c r="R8" s="6" t="n">
        <v>18</v>
      </c>
    </row>
    <row collapsed="false" customFormat="false" customHeight="false" hidden="false" ht="14.9" outlineLevel="0" r="9">
      <c r="A9" s="7" t="n">
        <v>10</v>
      </c>
      <c r="B9" s="8"/>
      <c r="C9" s="8"/>
      <c r="D9" s="9" t="s">
        <v>22</v>
      </c>
      <c r="E9" s="10" t="n">
        <f aca="false">SUM(E10:E12)</f>
        <v>335520</v>
      </c>
      <c r="F9" s="10" t="n">
        <f aca="false">SUM(F10:F12)</f>
        <v>275520</v>
      </c>
      <c r="G9" s="10" t="n">
        <f aca="false">SUM(G10:G12)</f>
        <v>40000</v>
      </c>
      <c r="H9" s="10" t="n">
        <f aca="false">SUM(H10:H12)</f>
        <v>0</v>
      </c>
      <c r="I9" s="10" t="n">
        <f aca="false">SUM(I10:I12)</f>
        <v>40000</v>
      </c>
      <c r="J9" s="10" t="n">
        <f aca="false">SUM(J10:J12)</f>
        <v>235520</v>
      </c>
      <c r="K9" s="10" t="n">
        <f aca="false">SUM(K10:K12)</f>
        <v>0</v>
      </c>
      <c r="L9" s="10" t="n">
        <f aca="false">SUM(L10:L12)</f>
        <v>0</v>
      </c>
      <c r="M9" s="10" t="n">
        <f aca="false">SUM(M10:M12)</f>
        <v>0</v>
      </c>
      <c r="N9" s="10" t="n">
        <f aca="false">SUM(N10:N12)</f>
        <v>0</v>
      </c>
      <c r="O9" s="11" t="n">
        <f aca="false">SUM(O10:O12)</f>
        <v>60000</v>
      </c>
      <c r="P9" s="11" t="n">
        <f aca="false">SUM(P10:P12)</f>
        <v>60000</v>
      </c>
      <c r="Q9" s="10" t="n">
        <f aca="false">SUM(Q10:Q12)</f>
        <v>0</v>
      </c>
      <c r="R9" s="10" t="n">
        <f aca="false">SUM(R10:R12)</f>
        <v>0</v>
      </c>
    </row>
    <row collapsed="false" customFormat="false" customHeight="false" hidden="false" ht="14.9" outlineLevel="0" r="10">
      <c r="A10" s="8"/>
      <c r="B10" s="8" t="n">
        <v>1008</v>
      </c>
      <c r="C10" s="8" t="s">
        <v>23</v>
      </c>
      <c r="D10" s="12" t="s">
        <v>24</v>
      </c>
      <c r="E10" s="13" t="n">
        <v>40000</v>
      </c>
      <c r="F10" s="13" t="n">
        <v>40000</v>
      </c>
      <c r="G10" s="13" t="n">
        <v>40000</v>
      </c>
      <c r="H10" s="13"/>
      <c r="I10" s="13" t="n">
        <v>40000</v>
      </c>
      <c r="J10" s="13"/>
      <c r="K10" s="13"/>
      <c r="L10" s="13"/>
      <c r="M10" s="13"/>
      <c r="N10" s="13"/>
      <c r="O10" s="13"/>
      <c r="P10" s="13"/>
      <c r="Q10" s="13"/>
      <c r="R10" s="13"/>
    </row>
    <row collapsed="false" customFormat="false" customHeight="false" hidden="false" ht="28.35" outlineLevel="0" r="11">
      <c r="A11" s="8"/>
      <c r="B11" s="8" t="n">
        <v>1010</v>
      </c>
      <c r="C11" s="8" t="s">
        <v>23</v>
      </c>
      <c r="D11" s="12" t="s">
        <v>25</v>
      </c>
      <c r="E11" s="13" t="n">
        <v>290000</v>
      </c>
      <c r="F11" s="13" t="n">
        <v>230000</v>
      </c>
      <c r="G11" s="13"/>
      <c r="H11" s="13"/>
      <c r="I11" s="13"/>
      <c r="J11" s="13" t="n">
        <v>230000</v>
      </c>
      <c r="K11" s="13"/>
      <c r="L11" s="13"/>
      <c r="M11" s="13"/>
      <c r="N11" s="13"/>
      <c r="O11" s="14" t="n">
        <v>60000</v>
      </c>
      <c r="P11" s="14" t="n">
        <v>60000</v>
      </c>
      <c r="Q11" s="13"/>
      <c r="R11" s="13"/>
    </row>
    <row collapsed="false" customFormat="false" customHeight="false" hidden="false" ht="14.9" outlineLevel="0" r="12">
      <c r="A12" s="8"/>
      <c r="B12" s="8" t="n">
        <v>1030</v>
      </c>
      <c r="C12" s="8"/>
      <c r="D12" s="12" t="s">
        <v>26</v>
      </c>
      <c r="E12" s="13" t="n">
        <v>5520</v>
      </c>
      <c r="F12" s="13" t="n">
        <v>5520</v>
      </c>
      <c r="G12" s="13"/>
      <c r="H12" s="13"/>
      <c r="I12" s="13"/>
      <c r="J12" s="13" t="n">
        <v>5520</v>
      </c>
      <c r="K12" s="13"/>
      <c r="L12" s="13"/>
      <c r="M12" s="13"/>
      <c r="N12" s="13"/>
      <c r="O12" s="13"/>
      <c r="P12" s="13"/>
      <c r="Q12" s="13"/>
      <c r="R12" s="13"/>
    </row>
    <row collapsed="false" customFormat="false" customHeight="false" hidden="false" ht="14.9" outlineLevel="0" r="13">
      <c r="A13" s="7" t="n">
        <v>600</v>
      </c>
      <c r="B13" s="8"/>
      <c r="C13" s="8"/>
      <c r="D13" s="9" t="s">
        <v>27</v>
      </c>
      <c r="E13" s="10" t="n">
        <f aca="false">SUM(E14:E16)</f>
        <v>1212097.04</v>
      </c>
      <c r="F13" s="10" t="n">
        <f aca="false">SUM(F14:F16)</f>
        <v>1212097.04</v>
      </c>
      <c r="G13" s="10" t="n">
        <f aca="false">SUM(G14:G16)</f>
        <v>782097.04</v>
      </c>
      <c r="H13" s="10" t="n">
        <f aca="false">SUM(H14:H16)</f>
        <v>0</v>
      </c>
      <c r="I13" s="10" t="n">
        <f aca="false">SUM(I14:I16)</f>
        <v>782097.04</v>
      </c>
      <c r="J13" s="10" t="n">
        <f aca="false">SUM(J14:J16)</f>
        <v>430000</v>
      </c>
      <c r="K13" s="10" t="n">
        <f aca="false">SUM(K14:K16)</f>
        <v>0</v>
      </c>
      <c r="L13" s="10" t="n">
        <f aca="false">SUM(L14:L16)</f>
        <v>0</v>
      </c>
      <c r="M13" s="10" t="n">
        <f aca="false">SUM(M14:M16)</f>
        <v>0</v>
      </c>
      <c r="N13" s="10" t="n">
        <f aca="false">SUM(N14:N16)</f>
        <v>0</v>
      </c>
      <c r="O13" s="10" t="n">
        <f aca="false">SUM(O14:O16)</f>
        <v>0</v>
      </c>
      <c r="P13" s="10" t="n">
        <f aca="false">SUM(P14:P16)</f>
        <v>0</v>
      </c>
      <c r="Q13" s="10" t="n">
        <f aca="false">SUM(Q14:Q16)</f>
        <v>0</v>
      </c>
      <c r="R13" s="10" t="n">
        <f aca="false">SUM(R14:R16)</f>
        <v>0</v>
      </c>
    </row>
    <row collapsed="false" customFormat="false" customHeight="false" hidden="false" ht="14.9" outlineLevel="0" r="14">
      <c r="A14" s="8"/>
      <c r="B14" s="8" t="n">
        <v>60004</v>
      </c>
      <c r="C14" s="8" t="s">
        <v>23</v>
      </c>
      <c r="D14" s="12" t="s">
        <v>28</v>
      </c>
      <c r="E14" s="13" t="n">
        <v>278000</v>
      </c>
      <c r="F14" s="13" t="n">
        <v>278000</v>
      </c>
      <c r="G14" s="13" t="n">
        <v>18000</v>
      </c>
      <c r="H14" s="13"/>
      <c r="I14" s="13" t="n">
        <v>18000</v>
      </c>
      <c r="J14" s="13" t="n">
        <v>260000</v>
      </c>
      <c r="K14" s="13"/>
      <c r="L14" s="13"/>
      <c r="M14" s="13"/>
      <c r="N14" s="13"/>
      <c r="O14" s="13"/>
      <c r="P14" s="13"/>
      <c r="Q14" s="13"/>
      <c r="R14" s="13"/>
    </row>
    <row collapsed="false" customFormat="false" customHeight="false" hidden="false" ht="14.9" outlineLevel="0" r="15">
      <c r="A15" s="8"/>
      <c r="B15" s="8" t="n">
        <v>60016</v>
      </c>
      <c r="C15" s="8" t="s">
        <v>23</v>
      </c>
      <c r="D15" s="12" t="s">
        <v>29</v>
      </c>
      <c r="E15" s="13" t="n">
        <v>764097.04</v>
      </c>
      <c r="F15" s="13" t="n">
        <v>764097.04</v>
      </c>
      <c r="G15" s="13" t="n">
        <v>764097.04</v>
      </c>
      <c r="H15" s="13"/>
      <c r="I15" s="13" t="n">
        <v>764097.04</v>
      </c>
      <c r="J15" s="13"/>
      <c r="K15" s="13"/>
      <c r="L15" s="13"/>
      <c r="M15" s="13"/>
      <c r="N15" s="13"/>
      <c r="O15" s="13"/>
      <c r="P15" s="13"/>
      <c r="Q15" s="13"/>
      <c r="R15" s="13"/>
    </row>
    <row collapsed="false" customFormat="false" customHeight="false" hidden="false" ht="14.9" outlineLevel="0" r="16">
      <c r="A16" s="8"/>
      <c r="B16" s="8" t="n">
        <v>60014</v>
      </c>
      <c r="C16" s="8" t="s">
        <v>23</v>
      </c>
      <c r="D16" s="12" t="s">
        <v>30</v>
      </c>
      <c r="E16" s="13" t="n">
        <v>170000</v>
      </c>
      <c r="F16" s="13" t="n">
        <v>170000</v>
      </c>
      <c r="G16" s="13"/>
      <c r="H16" s="13"/>
      <c r="I16" s="13"/>
      <c r="J16" s="13" t="n">
        <v>170000</v>
      </c>
      <c r="K16" s="13"/>
      <c r="L16" s="13"/>
      <c r="M16" s="13"/>
      <c r="N16" s="13"/>
      <c r="O16" s="13"/>
      <c r="P16" s="13"/>
      <c r="Q16" s="13"/>
      <c r="R16" s="13"/>
    </row>
    <row collapsed="false" customFormat="false" customHeight="false" hidden="false" ht="28.35" outlineLevel="0" r="17">
      <c r="A17" s="7" t="n">
        <v>700</v>
      </c>
      <c r="B17" s="8"/>
      <c r="C17" s="8"/>
      <c r="D17" s="9" t="s">
        <v>31</v>
      </c>
      <c r="E17" s="10" t="n">
        <f aca="false">SUM(E18:E19)</f>
        <v>96205</v>
      </c>
      <c r="F17" s="10" t="n">
        <f aca="false">SUM(F18:F19)</f>
        <v>96205</v>
      </c>
      <c r="G17" s="10" t="n">
        <f aca="false">SUM(G18:G19)</f>
        <v>96205</v>
      </c>
      <c r="H17" s="10" t="n">
        <f aca="false">SUM(H18:H19)</f>
        <v>7000</v>
      </c>
      <c r="I17" s="10" t="n">
        <f aca="false">SUM(I18:I19)</f>
        <v>89205</v>
      </c>
      <c r="J17" s="10" t="n">
        <f aca="false">SUM(J18:J19)</f>
        <v>0</v>
      </c>
      <c r="K17" s="10" t="n">
        <f aca="false">SUM(K18:K19)</f>
        <v>0</v>
      </c>
      <c r="L17" s="10" t="n">
        <f aca="false">SUM(L18:L19)</f>
        <v>0</v>
      </c>
      <c r="M17" s="10" t="n">
        <f aca="false">SUM(M18:M19)</f>
        <v>0</v>
      </c>
      <c r="N17" s="10" t="n">
        <f aca="false">SUM(N18:N19)</f>
        <v>0</v>
      </c>
      <c r="O17" s="10" t="n">
        <f aca="false">SUM(O18:O19)</f>
        <v>0</v>
      </c>
      <c r="P17" s="10" t="n">
        <f aca="false">SUM(P18:P19)</f>
        <v>0</v>
      </c>
      <c r="Q17" s="10" t="n">
        <f aca="false">SUM(Q18:Q19)</f>
        <v>0</v>
      </c>
      <c r="R17" s="10" t="n">
        <f aca="false">SUM(R18:R19)</f>
        <v>0</v>
      </c>
    </row>
    <row collapsed="false" customFormat="false" customHeight="false" hidden="false" ht="28.35" outlineLevel="0" r="18">
      <c r="A18" s="8"/>
      <c r="B18" s="8" t="n">
        <v>70004</v>
      </c>
      <c r="C18" s="8" t="s">
        <v>23</v>
      </c>
      <c r="D18" s="12" t="s">
        <v>32</v>
      </c>
      <c r="E18" s="13" t="n">
        <v>80000</v>
      </c>
      <c r="F18" s="13" t="n">
        <v>80000</v>
      </c>
      <c r="G18" s="13" t="n">
        <v>80000</v>
      </c>
      <c r="H18" s="13" t="n">
        <v>7000</v>
      </c>
      <c r="I18" s="13" t="n">
        <v>73000</v>
      </c>
      <c r="J18" s="13"/>
      <c r="K18" s="13"/>
      <c r="L18" s="13"/>
      <c r="M18" s="13"/>
      <c r="N18" s="13"/>
      <c r="O18" s="13"/>
      <c r="P18" s="13"/>
      <c r="Q18" s="13"/>
      <c r="R18" s="13"/>
    </row>
    <row collapsed="false" customFormat="false" customHeight="false" hidden="false" ht="28.35" outlineLevel="0" r="19">
      <c r="A19" s="8"/>
      <c r="B19" s="8" t="n">
        <v>70005</v>
      </c>
      <c r="C19" s="8" t="s">
        <v>23</v>
      </c>
      <c r="D19" s="12" t="s">
        <v>33</v>
      </c>
      <c r="E19" s="13" t="n">
        <v>16205</v>
      </c>
      <c r="F19" s="13" t="n">
        <v>16205</v>
      </c>
      <c r="G19" s="13" t="n">
        <v>16205</v>
      </c>
      <c r="H19" s="13"/>
      <c r="I19" s="13" t="n">
        <v>16205</v>
      </c>
      <c r="J19" s="13"/>
      <c r="K19" s="13"/>
      <c r="L19" s="13"/>
      <c r="M19" s="13"/>
      <c r="N19" s="13"/>
      <c r="O19" s="13"/>
      <c r="P19" s="13"/>
      <c r="Q19" s="13"/>
      <c r="R19" s="13"/>
    </row>
    <row collapsed="false" customFormat="false" customHeight="false" hidden="false" ht="14.9" outlineLevel="0" r="20">
      <c r="A20" s="7" t="n">
        <v>710</v>
      </c>
      <c r="B20" s="8"/>
      <c r="C20" s="8"/>
      <c r="D20" s="9" t="s">
        <v>34</v>
      </c>
      <c r="E20" s="10" t="n">
        <f aca="false">SUM(E21)</f>
        <v>15000</v>
      </c>
      <c r="F20" s="10" t="n">
        <f aca="false">SUM(F21)</f>
        <v>15000</v>
      </c>
      <c r="G20" s="10" t="n">
        <f aca="false">SUM(G21)</f>
        <v>15000</v>
      </c>
      <c r="H20" s="10" t="n">
        <f aca="false">SUM(H21)</f>
        <v>0</v>
      </c>
      <c r="I20" s="10" t="n">
        <f aca="false">SUM(I21)</f>
        <v>15000</v>
      </c>
      <c r="J20" s="10" t="n">
        <f aca="false">SUM(J21)</f>
        <v>0</v>
      </c>
      <c r="K20" s="10" t="n">
        <f aca="false">SUM(K21)</f>
        <v>0</v>
      </c>
      <c r="L20" s="10" t="n">
        <f aca="false">SUM(L21)</f>
        <v>0</v>
      </c>
      <c r="M20" s="10" t="n">
        <f aca="false">SUM(M21)</f>
        <v>0</v>
      </c>
      <c r="N20" s="10" t="n">
        <f aca="false">SUM(N21)</f>
        <v>0</v>
      </c>
      <c r="O20" s="10" t="n">
        <f aca="false">SUM(O21)</f>
        <v>0</v>
      </c>
      <c r="P20" s="10" t="n">
        <f aca="false">SUM(P21)</f>
        <v>0</v>
      </c>
      <c r="Q20" s="10" t="n">
        <f aca="false">SUM(Q21)</f>
        <v>0</v>
      </c>
      <c r="R20" s="10" t="n">
        <f aca="false">SUM(R21)</f>
        <v>0</v>
      </c>
    </row>
    <row collapsed="false" customFormat="false" customHeight="false" hidden="false" ht="28.35" outlineLevel="0" r="21">
      <c r="A21" s="8"/>
      <c r="B21" s="8" t="n">
        <v>71014</v>
      </c>
      <c r="C21" s="8" t="s">
        <v>23</v>
      </c>
      <c r="D21" s="12" t="s">
        <v>35</v>
      </c>
      <c r="E21" s="13" t="n">
        <v>15000</v>
      </c>
      <c r="F21" s="13" t="n">
        <v>15000</v>
      </c>
      <c r="G21" s="13" t="n">
        <v>15000</v>
      </c>
      <c r="H21" s="13"/>
      <c r="I21" s="13" t="n">
        <v>15000</v>
      </c>
      <c r="J21" s="13"/>
      <c r="K21" s="13"/>
      <c r="L21" s="13"/>
      <c r="M21" s="13"/>
      <c r="N21" s="13"/>
      <c r="O21" s="13"/>
      <c r="P21" s="13"/>
      <c r="Q21" s="13"/>
      <c r="R21" s="13"/>
    </row>
    <row collapsed="false" customFormat="false" customHeight="false" hidden="false" ht="14.9" outlineLevel="0" r="22">
      <c r="A22" s="7" t="n">
        <v>750</v>
      </c>
      <c r="B22" s="8"/>
      <c r="C22" s="8"/>
      <c r="D22" s="9" t="s">
        <v>36</v>
      </c>
      <c r="E22" s="11" t="n">
        <f aca="false">SUM(E23:E27)</f>
        <v>3143610.4</v>
      </c>
      <c r="F22" s="10" t="n">
        <f aca="false">SUM(F23:F27)</f>
        <v>3027204</v>
      </c>
      <c r="G22" s="10" t="n">
        <f aca="false">SUM(G23:G27)</f>
        <v>2838204</v>
      </c>
      <c r="H22" s="10" t="n">
        <f aca="false">SUM(H23:H27)</f>
        <v>2470500</v>
      </c>
      <c r="I22" s="10" t="n">
        <f aca="false">SUM(I23:I27)</f>
        <v>367704</v>
      </c>
      <c r="J22" s="10" t="n">
        <f aca="false">SUM(J23:J27)</f>
        <v>2000</v>
      </c>
      <c r="K22" s="10" t="n">
        <f aca="false">SUM(K23:K27)</f>
        <v>187000</v>
      </c>
      <c r="L22" s="10" t="n">
        <f aca="false">SUM(L23:L27)</f>
        <v>0</v>
      </c>
      <c r="M22" s="10" t="n">
        <f aca="false">SUM(M23:M27)</f>
        <v>0</v>
      </c>
      <c r="N22" s="10" t="n">
        <f aca="false">SUM(N23:N27)</f>
        <v>0</v>
      </c>
      <c r="O22" s="11" t="n">
        <f aca="false">SUM(O23:O27)</f>
        <v>116406.4</v>
      </c>
      <c r="P22" s="11" t="n">
        <f aca="false">SUM(P23:P27)</f>
        <v>116406.4</v>
      </c>
      <c r="Q22" s="10" t="n">
        <f aca="false">SUM(Q23:Q27)</f>
        <v>0</v>
      </c>
      <c r="R22" s="10" t="n">
        <f aca="false">SUM(R23:R27)</f>
        <v>0</v>
      </c>
    </row>
    <row collapsed="false" customFormat="false" customHeight="false" hidden="false" ht="14.9" outlineLevel="0" r="23">
      <c r="A23" s="8"/>
      <c r="B23" s="8" t="n">
        <v>75011</v>
      </c>
      <c r="C23" s="8" t="s">
        <v>23</v>
      </c>
      <c r="D23" s="12" t="s">
        <v>37</v>
      </c>
      <c r="E23" s="13" t="n">
        <v>39204</v>
      </c>
      <c r="F23" s="13" t="n">
        <v>39204</v>
      </c>
      <c r="G23" s="13" t="n">
        <v>39204</v>
      </c>
      <c r="H23" s="13" t="n">
        <v>35000</v>
      </c>
      <c r="I23" s="13" t="n">
        <v>4204</v>
      </c>
      <c r="J23" s="13"/>
      <c r="K23" s="13"/>
      <c r="L23" s="13"/>
      <c r="M23" s="13"/>
      <c r="N23" s="13"/>
      <c r="O23" s="13"/>
      <c r="P23" s="13"/>
      <c r="Q23" s="13"/>
      <c r="R23" s="13"/>
    </row>
    <row collapsed="false" customFormat="false" customHeight="false" hidden="false" ht="14.9" outlineLevel="0" r="24">
      <c r="A24" s="8"/>
      <c r="B24" s="8" t="n">
        <v>75022</v>
      </c>
      <c r="C24" s="8" t="s">
        <v>23</v>
      </c>
      <c r="D24" s="12" t="s">
        <v>38</v>
      </c>
      <c r="E24" s="13" t="n">
        <v>164000</v>
      </c>
      <c r="F24" s="13" t="n">
        <v>164000</v>
      </c>
      <c r="G24" s="13" t="n">
        <v>9000</v>
      </c>
      <c r="H24" s="13"/>
      <c r="I24" s="13" t="n">
        <v>9000</v>
      </c>
      <c r="J24" s="13"/>
      <c r="K24" s="13" t="n">
        <v>155000</v>
      </c>
      <c r="L24" s="13"/>
      <c r="M24" s="13"/>
      <c r="N24" s="13"/>
      <c r="O24" s="13"/>
      <c r="P24" s="13"/>
      <c r="Q24" s="13"/>
      <c r="R24" s="13"/>
    </row>
    <row collapsed="false" customFormat="false" customHeight="false" hidden="false" ht="14.9" outlineLevel="0" r="25">
      <c r="A25" s="8"/>
      <c r="B25" s="8" t="n">
        <v>75023</v>
      </c>
      <c r="C25" s="8" t="s">
        <v>23</v>
      </c>
      <c r="D25" s="12" t="s">
        <v>39</v>
      </c>
      <c r="E25" s="14" t="n">
        <v>2870406.4</v>
      </c>
      <c r="F25" s="13" t="n">
        <v>2754000</v>
      </c>
      <c r="G25" s="13" t="n">
        <v>2750000</v>
      </c>
      <c r="H25" s="13" t="n">
        <v>2405500</v>
      </c>
      <c r="I25" s="13" t="n">
        <v>344500</v>
      </c>
      <c r="J25" s="13" t="n">
        <v>2000</v>
      </c>
      <c r="K25" s="13" t="n">
        <v>2000</v>
      </c>
      <c r="L25" s="13"/>
      <c r="M25" s="13"/>
      <c r="N25" s="13"/>
      <c r="O25" s="14" t="n">
        <v>116406.4</v>
      </c>
      <c r="P25" s="14" t="n">
        <v>116406.4</v>
      </c>
      <c r="Q25" s="13"/>
      <c r="R25" s="13"/>
    </row>
    <row collapsed="false" customFormat="false" customHeight="false" hidden="false" ht="28.35" outlineLevel="0" r="26">
      <c r="A26" s="8"/>
      <c r="B26" s="8" t="n">
        <v>75075</v>
      </c>
      <c r="C26" s="8" t="s">
        <v>23</v>
      </c>
      <c r="D26" s="12" t="s">
        <v>40</v>
      </c>
      <c r="E26" s="13" t="n">
        <v>10000</v>
      </c>
      <c r="F26" s="13" t="n">
        <v>10000</v>
      </c>
      <c r="G26" s="13" t="n">
        <v>10000</v>
      </c>
      <c r="H26" s="13"/>
      <c r="I26" s="13" t="n">
        <v>10000</v>
      </c>
      <c r="J26" s="13"/>
      <c r="K26" s="13"/>
      <c r="L26" s="13"/>
      <c r="M26" s="13"/>
      <c r="N26" s="13"/>
      <c r="O26" s="13"/>
      <c r="P26" s="13"/>
      <c r="Q26" s="13"/>
      <c r="R26" s="13"/>
    </row>
    <row collapsed="false" customFormat="false" customHeight="false" hidden="false" ht="14.9" outlineLevel="0" r="27">
      <c r="A27" s="8"/>
      <c r="B27" s="8" t="n">
        <v>75095</v>
      </c>
      <c r="C27" s="8" t="s">
        <v>23</v>
      </c>
      <c r="D27" s="12" t="s">
        <v>41</v>
      </c>
      <c r="E27" s="13" t="n">
        <v>60000</v>
      </c>
      <c r="F27" s="13" t="n">
        <v>60000</v>
      </c>
      <c r="G27" s="13" t="n">
        <v>30000</v>
      </c>
      <c r="H27" s="13" t="n">
        <v>30000</v>
      </c>
      <c r="I27" s="13" t="n">
        <v>0</v>
      </c>
      <c r="J27" s="13"/>
      <c r="K27" s="13" t="n">
        <v>30000</v>
      </c>
      <c r="L27" s="13"/>
      <c r="M27" s="13"/>
      <c r="N27" s="13"/>
      <c r="O27" s="13"/>
      <c r="P27" s="13"/>
      <c r="Q27" s="13"/>
      <c r="R27" s="13"/>
    </row>
    <row collapsed="false" customFormat="false" customHeight="false" hidden="false" ht="68.65" outlineLevel="0" r="28">
      <c r="A28" s="7" t="n">
        <v>751</v>
      </c>
      <c r="B28" s="8"/>
      <c r="C28" s="8"/>
      <c r="D28" s="9" t="s">
        <v>42</v>
      </c>
      <c r="E28" s="10" t="n">
        <f aca="false">SUM(E29)</f>
        <v>3100</v>
      </c>
      <c r="F28" s="10" t="n">
        <f aca="false">SUM(F29)</f>
        <v>3100</v>
      </c>
      <c r="G28" s="10" t="n">
        <f aca="false">SUM(G29)</f>
        <v>3100</v>
      </c>
      <c r="H28" s="10" t="n">
        <f aca="false">SUM(H29)</f>
        <v>1600</v>
      </c>
      <c r="I28" s="10" t="n">
        <f aca="false">SUM(I29)</f>
        <v>1500</v>
      </c>
      <c r="J28" s="10" t="n">
        <f aca="false">SUM(J29)</f>
        <v>0</v>
      </c>
      <c r="K28" s="10" t="n">
        <f aca="false">SUM(K29)</f>
        <v>0</v>
      </c>
      <c r="L28" s="10" t="n">
        <f aca="false">SUM(L29)</f>
        <v>0</v>
      </c>
      <c r="M28" s="10" t="n">
        <f aca="false">SUM(M29)</f>
        <v>0</v>
      </c>
      <c r="N28" s="10" t="n">
        <f aca="false">SUM(N29)</f>
        <v>0</v>
      </c>
      <c r="O28" s="10" t="n">
        <f aca="false">SUM(O29)</f>
        <v>0</v>
      </c>
      <c r="P28" s="10" t="n">
        <f aca="false">SUM(P29)</f>
        <v>0</v>
      </c>
      <c r="Q28" s="10" t="n">
        <f aca="false">SUM(Q29)</f>
        <v>0</v>
      </c>
      <c r="R28" s="10" t="n">
        <f aca="false">SUM(R29)</f>
        <v>0</v>
      </c>
    </row>
    <row collapsed="false" customFormat="false" customHeight="false" hidden="false" ht="41.75" outlineLevel="0" r="29">
      <c r="A29" s="8"/>
      <c r="B29" s="8" t="n">
        <v>75101</v>
      </c>
      <c r="C29" s="8" t="s">
        <v>23</v>
      </c>
      <c r="D29" s="12" t="s">
        <v>43</v>
      </c>
      <c r="E29" s="13" t="n">
        <v>3100</v>
      </c>
      <c r="F29" s="13" t="n">
        <v>3100</v>
      </c>
      <c r="G29" s="13" t="n">
        <v>3100</v>
      </c>
      <c r="H29" s="13" t="n">
        <v>1600</v>
      </c>
      <c r="I29" s="13" t="n">
        <v>1500</v>
      </c>
      <c r="J29" s="13"/>
      <c r="K29" s="13"/>
      <c r="L29" s="13"/>
      <c r="M29" s="13"/>
      <c r="N29" s="13"/>
      <c r="O29" s="13"/>
      <c r="P29" s="13"/>
      <c r="Q29" s="13"/>
      <c r="R29" s="13"/>
    </row>
    <row collapsed="false" customFormat="false" customHeight="false" hidden="false" ht="41.75" outlineLevel="0" r="30">
      <c r="A30" s="7" t="n">
        <v>754</v>
      </c>
      <c r="B30" s="8"/>
      <c r="C30" s="8"/>
      <c r="D30" s="9" t="s">
        <v>44</v>
      </c>
      <c r="E30" s="10" t="n">
        <f aca="false">SUM(E31:E33)</f>
        <v>199000</v>
      </c>
      <c r="F30" s="10" t="n">
        <f aca="false">SUM(F31:F33)</f>
        <v>189000</v>
      </c>
      <c r="G30" s="10" t="n">
        <f aca="false">SUM(G31:G33)</f>
        <v>130000</v>
      </c>
      <c r="H30" s="10" t="n">
        <f aca="false">SUM(H31:H33)</f>
        <v>40000</v>
      </c>
      <c r="I30" s="10" t="n">
        <f aca="false">SUM(I31:I33)</f>
        <v>90000</v>
      </c>
      <c r="J30" s="10" t="n">
        <f aca="false">SUM(J31:J33)</f>
        <v>59000</v>
      </c>
      <c r="K30" s="10" t="n">
        <f aca="false">SUM(K31:K33)</f>
        <v>0</v>
      </c>
      <c r="L30" s="10" t="n">
        <f aca="false">SUM(L31:L33)</f>
        <v>0</v>
      </c>
      <c r="M30" s="10" t="n">
        <f aca="false">SUM(M31:M33)</f>
        <v>0</v>
      </c>
      <c r="N30" s="10" t="n">
        <f aca="false">SUM(N31:N33)</f>
        <v>0</v>
      </c>
      <c r="O30" s="10" t="n">
        <f aca="false">SUM(O31:O33)</f>
        <v>10000</v>
      </c>
      <c r="P30" s="10" t="n">
        <f aca="false">SUM(P31:P33)</f>
        <v>10000</v>
      </c>
      <c r="Q30" s="10" t="n">
        <f aca="false">SUM(Q31:Q33)</f>
        <v>0</v>
      </c>
      <c r="R30" s="10" t="n">
        <f aca="false">SUM(R31:R33)</f>
        <v>0</v>
      </c>
    </row>
    <row collapsed="false" customFormat="false" customHeight="false" hidden="false" ht="14.9" outlineLevel="0" r="31">
      <c r="A31" s="8"/>
      <c r="B31" s="8" t="n">
        <v>75412</v>
      </c>
      <c r="C31" s="8" t="s">
        <v>23</v>
      </c>
      <c r="D31" s="12" t="s">
        <v>45</v>
      </c>
      <c r="E31" s="13" t="n">
        <v>140000</v>
      </c>
      <c r="F31" s="13" t="n">
        <v>140000</v>
      </c>
      <c r="G31" s="13" t="n">
        <v>130000</v>
      </c>
      <c r="H31" s="13" t="n">
        <v>40000</v>
      </c>
      <c r="I31" s="13" t="n">
        <v>90000</v>
      </c>
      <c r="J31" s="13" t="n">
        <v>10000</v>
      </c>
      <c r="K31" s="13" t="n">
        <v>0</v>
      </c>
      <c r="L31" s="13"/>
      <c r="M31" s="13"/>
      <c r="N31" s="13"/>
      <c r="O31" s="13" t="n">
        <v>0</v>
      </c>
      <c r="P31" s="13" t="n">
        <v>0</v>
      </c>
      <c r="Q31" s="13"/>
      <c r="R31" s="13"/>
    </row>
    <row collapsed="false" customFormat="false" customHeight="false" hidden="false" ht="14.9" outlineLevel="0" r="32">
      <c r="A32" s="8"/>
      <c r="B32" s="8" t="n">
        <v>75416</v>
      </c>
      <c r="C32" s="8" t="s">
        <v>23</v>
      </c>
      <c r="D32" s="12" t="s">
        <v>46</v>
      </c>
      <c r="E32" s="13" t="n">
        <v>49000</v>
      </c>
      <c r="F32" s="13" t="n">
        <v>39000</v>
      </c>
      <c r="G32" s="13"/>
      <c r="H32" s="13"/>
      <c r="I32" s="13"/>
      <c r="J32" s="13" t="n">
        <v>39000</v>
      </c>
      <c r="K32" s="13" t="n">
        <v>0</v>
      </c>
      <c r="L32" s="13"/>
      <c r="M32" s="13"/>
      <c r="N32" s="13"/>
      <c r="O32" s="13" t="n">
        <v>10000</v>
      </c>
      <c r="P32" s="13" t="n">
        <v>10000</v>
      </c>
      <c r="Q32" s="13"/>
      <c r="R32" s="13"/>
    </row>
    <row collapsed="false" customFormat="false" customHeight="false" hidden="false" ht="28.35" outlineLevel="0" r="33">
      <c r="A33" s="8"/>
      <c r="B33" s="8" t="n">
        <v>75411</v>
      </c>
      <c r="C33" s="8" t="s">
        <v>23</v>
      </c>
      <c r="D33" s="12" t="s">
        <v>47</v>
      </c>
      <c r="E33" s="13" t="n">
        <v>10000</v>
      </c>
      <c r="F33" s="13" t="n">
        <v>10000</v>
      </c>
      <c r="G33" s="13"/>
      <c r="H33" s="13"/>
      <c r="I33" s="13"/>
      <c r="J33" s="13" t="n">
        <v>10000</v>
      </c>
      <c r="K33" s="13" t="n">
        <v>0</v>
      </c>
      <c r="L33" s="13"/>
      <c r="M33" s="13"/>
      <c r="N33" s="13"/>
      <c r="O33" s="13"/>
      <c r="P33" s="13"/>
      <c r="Q33" s="13"/>
      <c r="R33" s="13"/>
    </row>
    <row collapsed="false" customFormat="false" customHeight="false" hidden="false" ht="108.95" outlineLevel="0" r="34">
      <c r="A34" s="7" t="n">
        <v>756</v>
      </c>
      <c r="B34" s="8"/>
      <c r="C34" s="8"/>
      <c r="D34" s="9" t="s">
        <v>48</v>
      </c>
      <c r="E34" s="10" t="n">
        <v>0</v>
      </c>
      <c r="F34" s="10" t="n">
        <f aca="false">SUM(F35)</f>
        <v>0</v>
      </c>
      <c r="G34" s="10" t="n">
        <f aca="false">SUM(G35)</f>
        <v>0</v>
      </c>
      <c r="H34" s="10" t="n">
        <f aca="false">SUM(H35)</f>
        <v>0</v>
      </c>
      <c r="I34" s="10" t="n">
        <f aca="false">SUM(I35)</f>
        <v>0</v>
      </c>
      <c r="J34" s="10" t="n">
        <f aca="false">SUM(J35)</f>
        <v>0</v>
      </c>
      <c r="K34" s="10" t="n">
        <f aca="false">SUM(K35)</f>
        <v>0</v>
      </c>
      <c r="L34" s="10" t="n">
        <f aca="false">SUM(L35)</f>
        <v>0</v>
      </c>
      <c r="M34" s="10" t="n">
        <f aca="false">SUM(M35)</f>
        <v>0</v>
      </c>
      <c r="N34" s="10" t="n">
        <f aca="false">SUM(N35)</f>
        <v>0</v>
      </c>
      <c r="O34" s="10" t="n">
        <f aca="false">SUM(O35)</f>
        <v>0</v>
      </c>
      <c r="P34" s="10" t="n">
        <f aca="false">SUM(P35)</f>
        <v>0</v>
      </c>
      <c r="Q34" s="10" t="n">
        <f aca="false">SUM(Q35)</f>
        <v>0</v>
      </c>
      <c r="R34" s="10" t="n">
        <f aca="false">SUM(R35)</f>
        <v>0</v>
      </c>
    </row>
    <row collapsed="false" customFormat="false" customHeight="false" hidden="false" ht="41.75" outlineLevel="0" r="35">
      <c r="A35" s="8"/>
      <c r="B35" s="8" t="n">
        <v>75647</v>
      </c>
      <c r="C35" s="8" t="s">
        <v>23</v>
      </c>
      <c r="D35" s="12" t="s">
        <v>49</v>
      </c>
      <c r="E35" s="13" t="n">
        <v>0</v>
      </c>
      <c r="F35" s="13" t="n">
        <v>0</v>
      </c>
      <c r="G35" s="13" t="n">
        <v>0</v>
      </c>
      <c r="H35" s="13" t="n">
        <v>0</v>
      </c>
      <c r="I35" s="13"/>
      <c r="J35" s="13"/>
      <c r="K35" s="13"/>
      <c r="L35" s="13"/>
      <c r="M35" s="13"/>
      <c r="N35" s="13"/>
      <c r="O35" s="13"/>
      <c r="P35" s="13"/>
      <c r="Q35" s="13"/>
      <c r="R35" s="13"/>
    </row>
    <row collapsed="false" customFormat="false" customHeight="false" hidden="false" ht="28.35" outlineLevel="0" r="36">
      <c r="A36" s="7" t="n">
        <v>757</v>
      </c>
      <c r="B36" s="8"/>
      <c r="C36" s="8"/>
      <c r="D36" s="9" t="s">
        <v>50</v>
      </c>
      <c r="E36" s="10" t="n">
        <f aca="false">SUM(E37)</f>
        <v>250000</v>
      </c>
      <c r="F36" s="10" t="n">
        <f aca="false">SUM(F37)</f>
        <v>250000</v>
      </c>
      <c r="G36" s="10" t="n">
        <f aca="false">SUM(G37)</f>
        <v>0</v>
      </c>
      <c r="H36" s="10" t="n">
        <f aca="false">SUM(H37)</f>
        <v>0</v>
      </c>
      <c r="I36" s="10" t="n">
        <f aca="false">SUM(I37)</f>
        <v>0</v>
      </c>
      <c r="J36" s="10" t="n">
        <f aca="false">SUM(J37)</f>
        <v>0</v>
      </c>
      <c r="K36" s="10" t="n">
        <f aca="false">SUM(K37)</f>
        <v>0</v>
      </c>
      <c r="L36" s="10" t="n">
        <f aca="false">SUM(L37)</f>
        <v>0</v>
      </c>
      <c r="M36" s="10" t="n">
        <f aca="false">SUM(M37)</f>
        <v>0</v>
      </c>
      <c r="N36" s="10" t="n">
        <f aca="false">SUM(N37)</f>
        <v>250000</v>
      </c>
      <c r="O36" s="10" t="n">
        <f aca="false">SUM(O37)</f>
        <v>0</v>
      </c>
      <c r="P36" s="10" t="n">
        <f aca="false">SUM(P37)</f>
        <v>0</v>
      </c>
      <c r="Q36" s="10" t="n">
        <f aca="false">SUM(Q37)</f>
        <v>0</v>
      </c>
      <c r="R36" s="10" t="n">
        <f aca="false">SUM(R37)</f>
        <v>0</v>
      </c>
    </row>
    <row collapsed="false" customFormat="false" customHeight="false" hidden="false" ht="55.2" outlineLevel="0" r="37">
      <c r="A37" s="7"/>
      <c r="B37" s="8" t="n">
        <v>75702</v>
      </c>
      <c r="C37" s="8" t="s">
        <v>23</v>
      </c>
      <c r="D37" s="12" t="s">
        <v>51</v>
      </c>
      <c r="E37" s="13" t="n">
        <v>250000</v>
      </c>
      <c r="F37" s="13" t="n">
        <v>250000</v>
      </c>
      <c r="G37" s="13"/>
      <c r="H37" s="13"/>
      <c r="I37" s="13"/>
      <c r="J37" s="13"/>
      <c r="K37" s="13"/>
      <c r="L37" s="13"/>
      <c r="M37" s="13"/>
      <c r="N37" s="13" t="n">
        <v>250000</v>
      </c>
      <c r="O37" s="13"/>
      <c r="P37" s="13"/>
      <c r="Q37" s="13"/>
      <c r="R37" s="13"/>
    </row>
    <row collapsed="false" customFormat="false" customHeight="false" hidden="false" ht="14.9" outlineLevel="0" r="38">
      <c r="A38" s="7" t="n">
        <v>758</v>
      </c>
      <c r="B38" s="8"/>
      <c r="C38" s="8"/>
      <c r="D38" s="9" t="s">
        <v>52</v>
      </c>
      <c r="E38" s="10" t="n">
        <f aca="false">SUM(E39)</f>
        <v>76355</v>
      </c>
      <c r="F38" s="10" t="n">
        <f aca="false">SUM(F39)</f>
        <v>76355</v>
      </c>
      <c r="G38" s="10" t="n">
        <f aca="false">SUM(G39)</f>
        <v>76355</v>
      </c>
      <c r="H38" s="10" t="n">
        <f aca="false">SUM(H39)</f>
        <v>0</v>
      </c>
      <c r="I38" s="10" t="n">
        <f aca="false">SUM(I39)</f>
        <v>76355</v>
      </c>
      <c r="J38" s="10" t="n">
        <f aca="false">SUM(J39)</f>
        <v>0</v>
      </c>
      <c r="K38" s="10" t="n">
        <f aca="false">SUM(K39)</f>
        <v>0</v>
      </c>
      <c r="L38" s="10" t="n">
        <f aca="false">SUM(L39)</f>
        <v>0</v>
      </c>
      <c r="M38" s="10" t="n">
        <f aca="false">SUM(M39)</f>
        <v>0</v>
      </c>
      <c r="N38" s="10" t="n">
        <f aca="false">SUM(N39)</f>
        <v>0</v>
      </c>
      <c r="O38" s="10" t="n">
        <f aca="false">SUM(O39)</f>
        <v>0</v>
      </c>
      <c r="P38" s="10" t="n">
        <f aca="false">SUM(P39)</f>
        <v>0</v>
      </c>
      <c r="Q38" s="10" t="n">
        <f aca="false">SUM(Q39)</f>
        <v>0</v>
      </c>
      <c r="R38" s="10" t="n">
        <f aca="false">SUM(R39)</f>
        <v>0</v>
      </c>
    </row>
    <row collapsed="false" customFormat="false" customHeight="false" hidden="false" ht="14.9" outlineLevel="0" r="39">
      <c r="A39" s="7"/>
      <c r="B39" s="8" t="n">
        <v>75818</v>
      </c>
      <c r="C39" s="8" t="s">
        <v>23</v>
      </c>
      <c r="D39" s="12" t="s">
        <v>53</v>
      </c>
      <c r="E39" s="13" t="n">
        <v>76355</v>
      </c>
      <c r="F39" s="13" t="n">
        <v>76355</v>
      </c>
      <c r="G39" s="13" t="n">
        <v>76355</v>
      </c>
      <c r="H39" s="13"/>
      <c r="I39" s="13" t="n">
        <v>76355</v>
      </c>
      <c r="J39" s="13"/>
      <c r="K39" s="13"/>
      <c r="L39" s="13"/>
      <c r="M39" s="13"/>
      <c r="N39" s="13"/>
      <c r="O39" s="13"/>
      <c r="P39" s="13"/>
      <c r="Q39" s="13"/>
      <c r="R39" s="13"/>
    </row>
    <row collapsed="false" customFormat="false" customHeight="false" hidden="false" ht="14.9" outlineLevel="0" r="40">
      <c r="A40" s="7" t="n">
        <v>801</v>
      </c>
      <c r="B40" s="8"/>
      <c r="C40" s="8"/>
      <c r="D40" s="9" t="s">
        <v>54</v>
      </c>
      <c r="E40" s="10" t="n">
        <f aca="false">SUM(E41,E46,E48,E52,E54,E55,E56,E57,E64)</f>
        <v>8476175</v>
      </c>
      <c r="F40" s="10" t="n">
        <f aca="false">SUM(F41,F46,F48,F52,F54,F55,F56,F57,F64)</f>
        <v>8276175</v>
      </c>
      <c r="G40" s="10" t="n">
        <f aca="false">SUM(G41,G46,G48,G52,G54,G55,G56,G57,G64)</f>
        <v>7784650</v>
      </c>
      <c r="H40" s="10" t="n">
        <f aca="false">SUM(H41,H46,H48,H52,H54,H55,H56,H57,H64)</f>
        <v>6302774</v>
      </c>
      <c r="I40" s="10" t="n">
        <f aca="false">SUM(I41,I46,I48,I52,I54,I55,I56,I57,I64)</f>
        <v>1481876</v>
      </c>
      <c r="J40" s="10" t="n">
        <f aca="false">SUM(J41,J46,J48,J52,J54,J55,J56,J57,J64)</f>
        <v>115000</v>
      </c>
      <c r="K40" s="10" t="n">
        <f aca="false">SUM(K41,K46,K48,K52,K54,K55,K56,K57,K64)</f>
        <v>376525</v>
      </c>
      <c r="L40" s="10" t="n">
        <f aca="false">SUM(L41,L46,L48,L52,L54,L55,L56,L57,L64)</f>
        <v>0</v>
      </c>
      <c r="M40" s="10" t="n">
        <f aca="false">SUM(M41,M46,M48,M52,M54,M55,M56,M57,M64)</f>
        <v>0</v>
      </c>
      <c r="N40" s="10" t="n">
        <f aca="false">SUM(N41,N46,N48,N52,N54,N55,N56,N57,N64)</f>
        <v>0</v>
      </c>
      <c r="O40" s="10" t="n">
        <f aca="false">SUM(O41,O46,O48,O52,O54,O55,O56,O57,O64)</f>
        <v>200000</v>
      </c>
      <c r="P40" s="10" t="n">
        <f aca="false">SUM(P41,P46,P48,P52,P54,P55,P56,P57,P64)</f>
        <v>200000</v>
      </c>
      <c r="Q40" s="10" t="n">
        <f aca="false">SUM(Q41,Q46,Q48,Q52,Q54,Q55,Q56,Q57,Q64)</f>
        <v>0</v>
      </c>
      <c r="R40" s="10" t="n">
        <f aca="false">SUM(R41,R46,R48,R52,R54,R55,R56,R57,R64)</f>
        <v>0</v>
      </c>
    </row>
    <row collapsed="false" customFormat="false" customHeight="false" hidden="false" ht="14.9" outlineLevel="0" r="41">
      <c r="A41" s="7"/>
      <c r="B41" s="8" t="n">
        <v>80101</v>
      </c>
      <c r="C41" s="8"/>
      <c r="D41" s="12" t="s">
        <v>55</v>
      </c>
      <c r="E41" s="10" t="n">
        <f aca="false">SUM(E42:E45)</f>
        <v>3746605</v>
      </c>
      <c r="F41" s="10" t="n">
        <f aca="false">SUM(F42:F45)</f>
        <v>3746605</v>
      </c>
      <c r="G41" s="10" t="n">
        <f aca="false">SUM(G42:G45)</f>
        <v>3592155</v>
      </c>
      <c r="H41" s="10" t="n">
        <f aca="false">SUM(H42:H45)</f>
        <v>2891302</v>
      </c>
      <c r="I41" s="10" t="n">
        <f aca="false">SUM(I42:I45)</f>
        <v>700853</v>
      </c>
      <c r="J41" s="10" t="n">
        <f aca="false">SUM(J42:J45)</f>
        <v>0</v>
      </c>
      <c r="K41" s="10" t="n">
        <f aca="false">SUM(K42:K45)</f>
        <v>154450</v>
      </c>
      <c r="L41" s="10" t="n">
        <f aca="false">SUM(L42:L45)</f>
        <v>0</v>
      </c>
      <c r="M41" s="10" t="n">
        <f aca="false">SUM(M42:M45)</f>
        <v>0</v>
      </c>
      <c r="N41" s="10" t="n">
        <f aca="false">SUM(N42:N45)</f>
        <v>0</v>
      </c>
      <c r="O41" s="10" t="n">
        <f aca="false">SUM(O42:O45)</f>
        <v>0</v>
      </c>
      <c r="P41" s="10" t="n">
        <f aca="false">SUM(P42:P45)</f>
        <v>0</v>
      </c>
      <c r="Q41" s="10" t="n">
        <f aca="false">SUM(Q42:Q45)</f>
        <v>0</v>
      </c>
      <c r="R41" s="10" t="n">
        <f aca="false">SUM(R42:R45)</f>
        <v>0</v>
      </c>
    </row>
    <row collapsed="false" customFormat="false" customHeight="false" hidden="false" ht="28.35" outlineLevel="0" r="42">
      <c r="A42" s="7"/>
      <c r="B42" s="8"/>
      <c r="C42" s="8" t="s">
        <v>56</v>
      </c>
      <c r="D42" s="12"/>
      <c r="E42" s="10" t="n">
        <v>1203151</v>
      </c>
      <c r="F42" s="10" t="n">
        <v>1203151</v>
      </c>
      <c r="G42" s="13" t="n">
        <v>1156751</v>
      </c>
      <c r="H42" s="13" t="n">
        <v>829750</v>
      </c>
      <c r="I42" s="13" t="n">
        <v>327001</v>
      </c>
      <c r="J42" s="13"/>
      <c r="K42" s="13" t="n">
        <v>46400</v>
      </c>
      <c r="L42" s="13"/>
      <c r="M42" s="13"/>
      <c r="N42" s="13"/>
      <c r="O42" s="13"/>
      <c r="P42" s="13"/>
      <c r="Q42" s="13"/>
      <c r="R42" s="13"/>
    </row>
    <row collapsed="false" customFormat="false" customHeight="false" hidden="false" ht="28.35" outlineLevel="0" r="43">
      <c r="A43" s="7"/>
      <c r="B43" s="8"/>
      <c r="C43" s="8" t="s">
        <v>57</v>
      </c>
      <c r="D43" s="12"/>
      <c r="E43" s="10" t="n">
        <v>1477416</v>
      </c>
      <c r="F43" s="10" t="n">
        <v>1477416</v>
      </c>
      <c r="G43" s="13" t="n">
        <v>1409916</v>
      </c>
      <c r="H43" s="13" t="n">
        <v>1203561</v>
      </c>
      <c r="I43" s="13" t="n">
        <v>206355</v>
      </c>
      <c r="J43" s="13"/>
      <c r="K43" s="13" t="n">
        <v>67500</v>
      </c>
      <c r="L43" s="13"/>
      <c r="M43" s="13"/>
      <c r="N43" s="13"/>
      <c r="O43" s="13"/>
      <c r="P43" s="13"/>
      <c r="Q43" s="13"/>
      <c r="R43" s="13"/>
    </row>
    <row collapsed="false" customFormat="false" customHeight="false" hidden="false" ht="41.75" outlineLevel="0" r="44">
      <c r="A44" s="7"/>
      <c r="B44" s="8"/>
      <c r="C44" s="8" t="s">
        <v>58</v>
      </c>
      <c r="D44" s="12"/>
      <c r="E44" s="10" t="n">
        <v>1047538</v>
      </c>
      <c r="F44" s="10" t="n">
        <v>1047538</v>
      </c>
      <c r="G44" s="13" t="n">
        <v>1006988</v>
      </c>
      <c r="H44" s="13" t="n">
        <v>857991</v>
      </c>
      <c r="I44" s="13" t="n">
        <v>148997</v>
      </c>
      <c r="J44" s="13"/>
      <c r="K44" s="13" t="n">
        <v>40550</v>
      </c>
      <c r="L44" s="13"/>
      <c r="M44" s="13"/>
      <c r="N44" s="13"/>
      <c r="O44" s="13"/>
      <c r="P44" s="13"/>
      <c r="Q44" s="13"/>
      <c r="R44" s="13"/>
    </row>
    <row collapsed="false" customFormat="false" customHeight="false" hidden="false" ht="14.9" outlineLevel="0" r="45">
      <c r="A45" s="7"/>
      <c r="B45" s="8"/>
      <c r="C45" s="8" t="s">
        <v>23</v>
      </c>
      <c r="D45" s="12"/>
      <c r="E45" s="10" t="n">
        <v>18500</v>
      </c>
      <c r="F45" s="10" t="n">
        <v>18500</v>
      </c>
      <c r="G45" s="13" t="n">
        <v>18500</v>
      </c>
      <c r="H45" s="13"/>
      <c r="I45" s="13" t="n">
        <v>18500</v>
      </c>
      <c r="J45" s="13" t="n">
        <v>0</v>
      </c>
      <c r="K45" s="13"/>
      <c r="L45" s="13"/>
      <c r="M45" s="13"/>
      <c r="N45" s="13"/>
      <c r="O45" s="13"/>
      <c r="P45" s="13"/>
      <c r="Q45" s="13"/>
      <c r="R45" s="13"/>
    </row>
    <row collapsed="false" customFormat="false" customHeight="false" hidden="false" ht="28.35" outlineLevel="0" r="46">
      <c r="A46" s="7"/>
      <c r="B46" s="8" t="n">
        <v>80103</v>
      </c>
      <c r="C46" s="8"/>
      <c r="D46" s="12" t="s">
        <v>59</v>
      </c>
      <c r="E46" s="10" t="n">
        <f aca="false">SUM(E47)</f>
        <v>219612</v>
      </c>
      <c r="F46" s="10" t="n">
        <v>219612</v>
      </c>
      <c r="G46" s="13" t="n">
        <v>209382</v>
      </c>
      <c r="H46" s="13" t="n">
        <v>203622</v>
      </c>
      <c r="I46" s="13" t="n">
        <v>5760</v>
      </c>
      <c r="J46" s="13"/>
      <c r="K46" s="13" t="n">
        <v>10230</v>
      </c>
      <c r="L46" s="13"/>
      <c r="M46" s="13"/>
      <c r="N46" s="13"/>
      <c r="O46" s="13"/>
      <c r="P46" s="13"/>
      <c r="Q46" s="13"/>
      <c r="R46" s="13"/>
    </row>
    <row collapsed="false" customFormat="false" customHeight="false" hidden="false" ht="55.2" outlineLevel="0" r="47">
      <c r="A47" s="7"/>
      <c r="B47" s="8"/>
      <c r="C47" s="8" t="s">
        <v>60</v>
      </c>
      <c r="D47" s="12"/>
      <c r="E47" s="10" t="n">
        <v>219612</v>
      </c>
      <c r="F47" s="10" t="n">
        <v>219612</v>
      </c>
      <c r="G47" s="15" t="n">
        <v>209382</v>
      </c>
      <c r="H47" s="15" t="n">
        <v>203622</v>
      </c>
      <c r="I47" s="15" t="n">
        <v>5760</v>
      </c>
      <c r="J47" s="10" t="n">
        <v>0</v>
      </c>
      <c r="K47" s="15" t="n">
        <v>10230</v>
      </c>
      <c r="L47" s="10" t="n">
        <v>0</v>
      </c>
      <c r="M47" s="10" t="n">
        <v>0</v>
      </c>
      <c r="N47" s="10" t="n">
        <v>0</v>
      </c>
      <c r="O47" s="10" t="n">
        <v>0</v>
      </c>
      <c r="P47" s="10" t="n">
        <v>0</v>
      </c>
      <c r="Q47" s="10" t="n">
        <v>0</v>
      </c>
      <c r="R47" s="10" t="n">
        <v>0</v>
      </c>
    </row>
    <row collapsed="false" customFormat="false" customHeight="false" hidden="false" ht="14.9" outlineLevel="0" r="48">
      <c r="A48" s="7"/>
      <c r="B48" s="8" t="n">
        <v>80104</v>
      </c>
      <c r="C48" s="8"/>
      <c r="D48" s="12" t="s">
        <v>61</v>
      </c>
      <c r="E48" s="10" t="n">
        <f aca="false">SUM(E49:E51)</f>
        <v>1894181</v>
      </c>
      <c r="F48" s="10" t="n">
        <f aca="false">SUM(F49:F51)</f>
        <v>1694181</v>
      </c>
      <c r="G48" s="10" t="n">
        <f aca="false">SUM(G49:G51)</f>
        <v>1536571</v>
      </c>
      <c r="H48" s="10" t="n">
        <f aca="false">SUM(H49:H51)</f>
        <v>1253250</v>
      </c>
      <c r="I48" s="10" t="n">
        <f aca="false">SUM(I49:I51)</f>
        <v>283321</v>
      </c>
      <c r="J48" s="10" t="n">
        <f aca="false">SUM(J49:J51)</f>
        <v>100000</v>
      </c>
      <c r="K48" s="10" t="n">
        <f aca="false">SUM(K49:K51)</f>
        <v>57610</v>
      </c>
      <c r="L48" s="10" t="n">
        <f aca="false">SUM(L49:L51)</f>
        <v>0</v>
      </c>
      <c r="M48" s="10" t="n">
        <f aca="false">SUM(M49:M51)</f>
        <v>0</v>
      </c>
      <c r="N48" s="10" t="n">
        <f aca="false">SUM(N49:N51)</f>
        <v>0</v>
      </c>
      <c r="O48" s="10" t="n">
        <f aca="false">SUM(O49:O51)</f>
        <v>200000</v>
      </c>
      <c r="P48" s="10" t="n">
        <f aca="false">SUM(P49:P51)</f>
        <v>200000</v>
      </c>
      <c r="Q48" s="10" t="n">
        <f aca="false">SUM(Q49:Q51)</f>
        <v>0</v>
      </c>
      <c r="R48" s="10" t="n">
        <f aca="false">SUM(R49:R51)</f>
        <v>0</v>
      </c>
    </row>
    <row collapsed="false" customFormat="false" customHeight="false" hidden="false" ht="41.75" outlineLevel="0" r="49">
      <c r="A49" s="7"/>
      <c r="B49" s="8"/>
      <c r="C49" s="8" t="s">
        <v>62</v>
      </c>
      <c r="D49" s="12"/>
      <c r="E49" s="10" t="n">
        <v>691004</v>
      </c>
      <c r="F49" s="10" t="n">
        <v>691004</v>
      </c>
      <c r="G49" s="13" t="n">
        <v>668894</v>
      </c>
      <c r="H49" s="13" t="n">
        <v>506600</v>
      </c>
      <c r="I49" s="13" t="n">
        <v>162294</v>
      </c>
      <c r="J49" s="13"/>
      <c r="K49" s="13" t="n">
        <v>22110</v>
      </c>
      <c r="L49" s="13"/>
      <c r="M49" s="13"/>
      <c r="N49" s="13"/>
      <c r="O49" s="13"/>
      <c r="P49" s="13"/>
      <c r="Q49" s="13"/>
      <c r="R49" s="13"/>
    </row>
    <row collapsed="false" customFormat="false" customHeight="false" hidden="false" ht="55.2" outlineLevel="0" r="50">
      <c r="A50" s="7"/>
      <c r="B50" s="8"/>
      <c r="C50" s="8" t="s">
        <v>63</v>
      </c>
      <c r="D50" s="12"/>
      <c r="E50" s="10" t="n">
        <v>903177</v>
      </c>
      <c r="F50" s="10" t="n">
        <v>903177</v>
      </c>
      <c r="G50" s="13" t="n">
        <v>867677</v>
      </c>
      <c r="H50" s="13" t="n">
        <v>746650</v>
      </c>
      <c r="I50" s="13" t="n">
        <v>121027</v>
      </c>
      <c r="J50" s="13"/>
      <c r="K50" s="13" t="n">
        <v>35500</v>
      </c>
      <c r="L50" s="13"/>
      <c r="M50" s="13"/>
      <c r="N50" s="13"/>
      <c r="O50" s="13"/>
      <c r="P50" s="13"/>
      <c r="Q50" s="13"/>
      <c r="R50" s="13"/>
    </row>
    <row collapsed="false" customFormat="false" customHeight="false" hidden="false" ht="14.9" outlineLevel="0" r="51">
      <c r="A51" s="7"/>
      <c r="B51" s="8"/>
      <c r="C51" s="8" t="s">
        <v>23</v>
      </c>
      <c r="D51" s="12"/>
      <c r="E51" s="10" t="n">
        <v>300000</v>
      </c>
      <c r="F51" s="10" t="n">
        <v>100000</v>
      </c>
      <c r="G51" s="13"/>
      <c r="H51" s="13"/>
      <c r="I51" s="13"/>
      <c r="J51" s="13" t="n">
        <v>100000</v>
      </c>
      <c r="K51" s="13"/>
      <c r="L51" s="13"/>
      <c r="M51" s="13"/>
      <c r="N51" s="13"/>
      <c r="O51" s="13" t="n">
        <v>200000</v>
      </c>
      <c r="P51" s="13" t="n">
        <v>200000</v>
      </c>
      <c r="Q51" s="13"/>
      <c r="R51" s="13"/>
    </row>
    <row collapsed="false" customFormat="false" customHeight="false" hidden="false" ht="14.9" outlineLevel="0" r="52">
      <c r="A52" s="7"/>
      <c r="B52" s="8" t="n">
        <v>80110</v>
      </c>
      <c r="C52" s="8"/>
      <c r="D52" s="12" t="s">
        <v>64</v>
      </c>
      <c r="E52" s="10" t="n">
        <f aca="false">SUM(E53)</f>
        <v>2036280</v>
      </c>
      <c r="F52" s="10" t="n">
        <f aca="false">SUM(F53)</f>
        <v>2036280</v>
      </c>
      <c r="G52" s="10" t="n">
        <f aca="false">SUM(G53)</f>
        <v>1949780</v>
      </c>
      <c r="H52" s="10" t="n">
        <f aca="false">SUM(H53)</f>
        <v>1630702</v>
      </c>
      <c r="I52" s="10" t="n">
        <f aca="false">SUM(I53)</f>
        <v>319078</v>
      </c>
      <c r="J52" s="10" t="n">
        <f aca="false">SUM(J53)</f>
        <v>0</v>
      </c>
      <c r="K52" s="10" t="n">
        <f aca="false">SUM(K53)</f>
        <v>86500</v>
      </c>
      <c r="L52" s="10" t="n">
        <f aca="false">SUM(L53)</f>
        <v>0</v>
      </c>
      <c r="M52" s="10" t="n">
        <f aca="false">SUM(M53)</f>
        <v>0</v>
      </c>
      <c r="N52" s="10" t="n">
        <f aca="false">SUM(N53)</f>
        <v>0</v>
      </c>
      <c r="O52" s="10" t="n">
        <f aca="false">SUM(O53)</f>
        <v>0</v>
      </c>
      <c r="P52" s="10" t="n">
        <f aca="false">SUM(P53)</f>
        <v>0</v>
      </c>
      <c r="Q52" s="10" t="n">
        <f aca="false">SUM(Q53)</f>
        <v>0</v>
      </c>
      <c r="R52" s="10" t="n">
        <f aca="false">SUM(R53)</f>
        <v>0</v>
      </c>
    </row>
    <row collapsed="false" customFormat="false" customHeight="false" hidden="false" ht="41.75" outlineLevel="0" r="53">
      <c r="A53" s="7"/>
      <c r="B53" s="8"/>
      <c r="C53" s="8" t="s">
        <v>65</v>
      </c>
      <c r="D53" s="12"/>
      <c r="E53" s="10" t="n">
        <v>2036280</v>
      </c>
      <c r="F53" s="10" t="n">
        <v>2036280</v>
      </c>
      <c r="G53" s="13" t="n">
        <v>1949780</v>
      </c>
      <c r="H53" s="13" t="n">
        <v>1630702</v>
      </c>
      <c r="I53" s="13" t="n">
        <v>319078</v>
      </c>
      <c r="J53" s="13"/>
      <c r="K53" s="13" t="n">
        <v>86500</v>
      </c>
      <c r="L53" s="13"/>
      <c r="M53" s="13"/>
      <c r="N53" s="13"/>
      <c r="O53" s="13"/>
      <c r="P53" s="13"/>
      <c r="Q53" s="13"/>
      <c r="R53" s="13"/>
    </row>
    <row collapsed="false" customFormat="false" customHeight="false" hidden="false" ht="14.9" outlineLevel="0" r="54">
      <c r="A54" s="7"/>
      <c r="B54" s="8" t="n">
        <v>80113</v>
      </c>
      <c r="C54" s="8" t="s">
        <v>23</v>
      </c>
      <c r="D54" s="12" t="s">
        <v>66</v>
      </c>
      <c r="E54" s="10" t="n">
        <v>30000</v>
      </c>
      <c r="F54" s="10" t="n">
        <v>30000</v>
      </c>
      <c r="G54" s="13" t="n">
        <v>15000</v>
      </c>
      <c r="H54" s="13"/>
      <c r="I54" s="13" t="n">
        <v>15000</v>
      </c>
      <c r="J54" s="13" t="n">
        <v>15000</v>
      </c>
      <c r="K54" s="13"/>
      <c r="L54" s="13"/>
      <c r="M54" s="13"/>
      <c r="N54" s="13"/>
      <c r="O54" s="13"/>
      <c r="P54" s="13"/>
      <c r="Q54" s="13"/>
      <c r="R54" s="13"/>
    </row>
    <row collapsed="false" customFormat="false" customHeight="false" hidden="false" ht="28.35" outlineLevel="0" r="55">
      <c r="A55" s="7"/>
      <c r="B55" s="8" t="n">
        <v>80114</v>
      </c>
      <c r="C55" s="8" t="s">
        <v>67</v>
      </c>
      <c r="D55" s="12" t="s">
        <v>68</v>
      </c>
      <c r="E55" s="10" t="n">
        <v>358433</v>
      </c>
      <c r="F55" s="10" t="n">
        <v>358433</v>
      </c>
      <c r="G55" s="13" t="n">
        <v>357833</v>
      </c>
      <c r="H55" s="13" t="n">
        <v>312853</v>
      </c>
      <c r="I55" s="13" t="n">
        <v>44980</v>
      </c>
      <c r="J55" s="13"/>
      <c r="K55" s="13" t="n">
        <v>600</v>
      </c>
      <c r="L55" s="13"/>
      <c r="M55" s="13"/>
      <c r="N55" s="13"/>
      <c r="O55" s="13"/>
      <c r="P55" s="13"/>
      <c r="Q55" s="13"/>
      <c r="R55" s="13"/>
    </row>
    <row collapsed="false" customFormat="false" customHeight="false" hidden="false" ht="28.35" outlineLevel="0" r="56">
      <c r="A56" s="7"/>
      <c r="B56" s="8" t="n">
        <v>80144</v>
      </c>
      <c r="C56" s="8" t="s">
        <v>23</v>
      </c>
      <c r="D56" s="12" t="s">
        <v>69</v>
      </c>
      <c r="E56" s="10" t="n">
        <v>21800</v>
      </c>
      <c r="F56" s="10" t="n">
        <v>21800</v>
      </c>
      <c r="G56" s="13" t="n">
        <v>21800</v>
      </c>
      <c r="H56" s="13"/>
      <c r="I56" s="13" t="n">
        <v>21800</v>
      </c>
      <c r="J56" s="13"/>
      <c r="K56" s="13"/>
      <c r="L56" s="13"/>
      <c r="M56" s="13"/>
      <c r="N56" s="13"/>
      <c r="O56" s="13"/>
      <c r="P56" s="13"/>
      <c r="Q56" s="13"/>
      <c r="R56" s="13"/>
    </row>
    <row collapsed="false" customFormat="false" customHeight="false" hidden="false" ht="28.35" outlineLevel="0" r="57">
      <c r="A57" s="7"/>
      <c r="B57" s="8" t="n">
        <v>80146</v>
      </c>
      <c r="C57" s="8"/>
      <c r="D57" s="12" t="s">
        <v>70</v>
      </c>
      <c r="E57" s="10" t="n">
        <f aca="false">SUM(E58:E63)</f>
        <v>41531</v>
      </c>
      <c r="F57" s="10" t="n">
        <f aca="false">SUM(F58:F63)</f>
        <v>41531</v>
      </c>
      <c r="G57" s="10" t="n">
        <f aca="false">SUM(G58:G63)</f>
        <v>41531</v>
      </c>
      <c r="H57" s="10" t="n">
        <f aca="false">SUM(H58:H63)</f>
        <v>0</v>
      </c>
      <c r="I57" s="10" t="n">
        <f aca="false">SUM(I58:I63)</f>
        <v>41531</v>
      </c>
      <c r="J57" s="10" t="n">
        <f aca="false">SUM(J58:J63)</f>
        <v>0</v>
      </c>
      <c r="K57" s="10" t="n">
        <f aca="false">SUM(K58:K63)</f>
        <v>0</v>
      </c>
      <c r="L57" s="10" t="n">
        <f aca="false">SUM(L58:L63)</f>
        <v>0</v>
      </c>
      <c r="M57" s="10" t="n">
        <f aca="false">SUM(M58:M63)</f>
        <v>0</v>
      </c>
      <c r="N57" s="10" t="n">
        <f aca="false">SUM(N58:N63)</f>
        <v>0</v>
      </c>
      <c r="O57" s="10" t="n">
        <f aca="false">SUM(O58:O63)</f>
        <v>0</v>
      </c>
      <c r="P57" s="10" t="n">
        <f aca="false">SUM(P58:P63)</f>
        <v>0</v>
      </c>
      <c r="Q57" s="10" t="n">
        <f aca="false">SUM(Q58:Q63)</f>
        <v>0</v>
      </c>
      <c r="R57" s="10" t="n">
        <f aca="false">SUM(R58:R63)</f>
        <v>0</v>
      </c>
    </row>
    <row collapsed="false" customFormat="false" customHeight="false" hidden="false" ht="41.75" outlineLevel="0" r="58">
      <c r="A58" s="7"/>
      <c r="B58" s="8"/>
      <c r="C58" s="8" t="s">
        <v>62</v>
      </c>
      <c r="D58" s="12"/>
      <c r="E58" s="10" t="n">
        <v>2254</v>
      </c>
      <c r="F58" s="10" t="n">
        <v>2254</v>
      </c>
      <c r="G58" s="13" t="n">
        <v>2254</v>
      </c>
      <c r="H58" s="13"/>
      <c r="I58" s="13" t="n">
        <v>2254</v>
      </c>
      <c r="J58" s="13"/>
      <c r="K58" s="13"/>
      <c r="L58" s="13"/>
      <c r="M58" s="13"/>
      <c r="N58" s="13"/>
      <c r="O58" s="13"/>
      <c r="P58" s="13"/>
      <c r="Q58" s="13"/>
      <c r="R58" s="13"/>
    </row>
    <row collapsed="false" customFormat="false" customHeight="false" hidden="false" ht="55.2" outlineLevel="0" r="59">
      <c r="A59" s="7"/>
      <c r="B59" s="8"/>
      <c r="C59" s="8" t="s">
        <v>63</v>
      </c>
      <c r="D59" s="12"/>
      <c r="E59" s="10" t="n">
        <v>3800</v>
      </c>
      <c r="F59" s="10" t="n">
        <v>3800</v>
      </c>
      <c r="G59" s="13" t="n">
        <v>3800</v>
      </c>
      <c r="H59" s="13"/>
      <c r="I59" s="13" t="n">
        <v>3800</v>
      </c>
      <c r="J59" s="13"/>
      <c r="K59" s="13"/>
      <c r="L59" s="13"/>
      <c r="M59" s="13"/>
      <c r="N59" s="13"/>
      <c r="O59" s="13"/>
      <c r="P59" s="13"/>
      <c r="Q59" s="13"/>
      <c r="R59" s="13"/>
    </row>
    <row collapsed="false" customFormat="false" customHeight="false" hidden="false" ht="28.35" outlineLevel="0" r="60">
      <c r="A60" s="7"/>
      <c r="B60" s="8"/>
      <c r="C60" s="8" t="s">
        <v>71</v>
      </c>
      <c r="D60" s="12"/>
      <c r="E60" s="10" t="n">
        <v>8650</v>
      </c>
      <c r="F60" s="10" t="n">
        <v>8650</v>
      </c>
      <c r="G60" s="13" t="n">
        <v>8650</v>
      </c>
      <c r="H60" s="13"/>
      <c r="I60" s="13" t="n">
        <v>8650</v>
      </c>
      <c r="J60" s="13"/>
      <c r="K60" s="13"/>
      <c r="L60" s="13"/>
      <c r="M60" s="13"/>
      <c r="N60" s="13"/>
      <c r="O60" s="13"/>
      <c r="P60" s="13"/>
      <c r="Q60" s="13"/>
      <c r="R60" s="13"/>
    </row>
    <row collapsed="false" customFormat="false" customHeight="false" hidden="false" ht="28.35" outlineLevel="0" r="61">
      <c r="A61" s="7"/>
      <c r="B61" s="8"/>
      <c r="C61" s="8" t="s">
        <v>72</v>
      </c>
      <c r="D61" s="12"/>
      <c r="E61" s="10" t="n">
        <v>6517</v>
      </c>
      <c r="F61" s="10" t="n">
        <v>6517</v>
      </c>
      <c r="G61" s="13" t="n">
        <v>6517</v>
      </c>
      <c r="H61" s="13"/>
      <c r="I61" s="13" t="n">
        <v>6517</v>
      </c>
      <c r="J61" s="13"/>
      <c r="K61" s="13"/>
      <c r="L61" s="13"/>
      <c r="M61" s="13"/>
      <c r="N61" s="13"/>
      <c r="O61" s="13"/>
      <c r="P61" s="13"/>
      <c r="Q61" s="13"/>
      <c r="R61" s="13"/>
    </row>
    <row collapsed="false" customFormat="false" customHeight="false" hidden="false" ht="28.35" outlineLevel="0" r="62">
      <c r="A62" s="7"/>
      <c r="B62" s="8"/>
      <c r="C62" s="8" t="s">
        <v>73</v>
      </c>
      <c r="D62" s="12"/>
      <c r="E62" s="10" t="n">
        <v>7810</v>
      </c>
      <c r="F62" s="10" t="n">
        <v>7810</v>
      </c>
      <c r="G62" s="13" t="n">
        <v>7810</v>
      </c>
      <c r="H62" s="13"/>
      <c r="I62" s="13" t="n">
        <v>7810</v>
      </c>
      <c r="J62" s="13"/>
      <c r="K62" s="13"/>
      <c r="L62" s="13"/>
      <c r="M62" s="13"/>
      <c r="N62" s="13"/>
      <c r="O62" s="13"/>
      <c r="P62" s="13"/>
      <c r="Q62" s="13"/>
      <c r="R62" s="13"/>
    </row>
    <row collapsed="false" customFormat="false" customHeight="false" hidden="false" ht="28.35" outlineLevel="0" r="63">
      <c r="A63" s="7"/>
      <c r="B63" s="8"/>
      <c r="C63" s="8" t="s">
        <v>74</v>
      </c>
      <c r="D63" s="12"/>
      <c r="E63" s="10" t="n">
        <v>12500</v>
      </c>
      <c r="F63" s="10" t="n">
        <v>12500</v>
      </c>
      <c r="G63" s="13" t="n">
        <v>12500</v>
      </c>
      <c r="H63" s="13"/>
      <c r="I63" s="13" t="n">
        <v>12500</v>
      </c>
      <c r="J63" s="13"/>
      <c r="K63" s="13"/>
      <c r="L63" s="13"/>
      <c r="M63" s="13"/>
      <c r="N63" s="13"/>
      <c r="O63" s="13"/>
      <c r="P63" s="13"/>
      <c r="Q63" s="13"/>
      <c r="R63" s="13"/>
    </row>
    <row collapsed="false" customFormat="false" customHeight="false" hidden="false" ht="14.9" outlineLevel="0" r="64">
      <c r="A64" s="7"/>
      <c r="B64" s="8" t="n">
        <v>80195</v>
      </c>
      <c r="C64" s="8"/>
      <c r="D64" s="12" t="s">
        <v>41</v>
      </c>
      <c r="E64" s="10" t="n">
        <f aca="false">SUM(E65:E72)</f>
        <v>127733</v>
      </c>
      <c r="F64" s="10" t="n">
        <f aca="false">SUM(F65:F72)</f>
        <v>127733</v>
      </c>
      <c r="G64" s="10" t="n">
        <f aca="false">SUM(G65:G72)</f>
        <v>60598</v>
      </c>
      <c r="H64" s="10" t="n">
        <f aca="false">SUM(H65:H72)</f>
        <v>11045</v>
      </c>
      <c r="I64" s="10" t="n">
        <f aca="false">SUM(I65:I72)</f>
        <v>49553</v>
      </c>
      <c r="J64" s="10" t="n">
        <f aca="false">SUM(J65:J72)</f>
        <v>0</v>
      </c>
      <c r="K64" s="10" t="n">
        <f aca="false">SUM(K65:K72)</f>
        <v>67135</v>
      </c>
      <c r="L64" s="10" t="n">
        <f aca="false">SUM(L65:L72)</f>
        <v>0</v>
      </c>
      <c r="M64" s="10" t="n">
        <f aca="false">SUM(M65:M72)</f>
        <v>0</v>
      </c>
      <c r="N64" s="10" t="n">
        <f aca="false">SUM(N65:N72)</f>
        <v>0</v>
      </c>
      <c r="O64" s="10" t="n">
        <f aca="false">SUM(O65:O72)</f>
        <v>0</v>
      </c>
      <c r="P64" s="10" t="n">
        <f aca="false">SUM(P65:P72)</f>
        <v>0</v>
      </c>
      <c r="Q64" s="10" t="n">
        <f aca="false">SUM(Q65:Q72)</f>
        <v>0</v>
      </c>
      <c r="R64" s="10" t="n">
        <f aca="false">SUM(R65:R72)</f>
        <v>0</v>
      </c>
    </row>
    <row collapsed="false" customFormat="false" customHeight="false" hidden="false" ht="28.35" outlineLevel="0" r="65">
      <c r="A65" s="7"/>
      <c r="B65" s="8"/>
      <c r="C65" s="8" t="s">
        <v>71</v>
      </c>
      <c r="D65" s="12"/>
      <c r="E65" s="10" t="n">
        <v>32852</v>
      </c>
      <c r="F65" s="10" t="n">
        <v>32852</v>
      </c>
      <c r="G65" s="13" t="n">
        <v>19902</v>
      </c>
      <c r="H65" s="13" t="n">
        <v>2040</v>
      </c>
      <c r="I65" s="13" t="n">
        <v>17862</v>
      </c>
      <c r="J65" s="13"/>
      <c r="K65" s="13" t="n">
        <v>12950</v>
      </c>
      <c r="L65" s="13"/>
      <c r="M65" s="13"/>
      <c r="N65" s="13"/>
      <c r="O65" s="13"/>
      <c r="P65" s="13"/>
      <c r="Q65" s="13"/>
      <c r="R65" s="13"/>
    </row>
    <row collapsed="false" customFormat="false" customHeight="false" hidden="false" ht="28.35" outlineLevel="0" r="66">
      <c r="A66" s="7"/>
      <c r="B66" s="8"/>
      <c r="C66" s="8" t="s">
        <v>72</v>
      </c>
      <c r="D66" s="12"/>
      <c r="E66" s="10" t="n">
        <v>23916</v>
      </c>
      <c r="F66" s="10" t="n">
        <v>23916</v>
      </c>
      <c r="G66" s="13" t="n">
        <v>13734</v>
      </c>
      <c r="H66" s="13" t="n">
        <v>1640</v>
      </c>
      <c r="I66" s="13" t="n">
        <v>12094</v>
      </c>
      <c r="J66" s="13"/>
      <c r="K66" s="13" t="n">
        <v>10182</v>
      </c>
      <c r="L66" s="13"/>
      <c r="M66" s="13"/>
      <c r="N66" s="13"/>
      <c r="O66" s="13"/>
      <c r="P66" s="13"/>
      <c r="Q66" s="13"/>
      <c r="R66" s="13"/>
    </row>
    <row collapsed="false" customFormat="false" customHeight="false" hidden="false" ht="28.35" outlineLevel="0" r="67">
      <c r="A67" s="7"/>
      <c r="B67" s="8"/>
      <c r="C67" s="8" t="s">
        <v>75</v>
      </c>
      <c r="D67" s="12"/>
      <c r="E67" s="10" t="n">
        <v>20711</v>
      </c>
      <c r="F67" s="10" t="n">
        <v>20711</v>
      </c>
      <c r="G67" s="13" t="n">
        <v>8445</v>
      </c>
      <c r="H67" s="13" t="n">
        <v>1955</v>
      </c>
      <c r="I67" s="13" t="n">
        <v>6490</v>
      </c>
      <c r="J67" s="13"/>
      <c r="K67" s="13" t="n">
        <v>12266</v>
      </c>
      <c r="L67" s="13"/>
      <c r="M67" s="13"/>
      <c r="N67" s="13"/>
      <c r="O67" s="13"/>
      <c r="P67" s="13"/>
      <c r="Q67" s="13"/>
      <c r="R67" s="13"/>
    </row>
    <row collapsed="false" customFormat="false" customHeight="false" hidden="false" ht="41.75" outlineLevel="0" r="68">
      <c r="A68" s="7"/>
      <c r="B68" s="8"/>
      <c r="C68" s="8" t="s">
        <v>65</v>
      </c>
      <c r="D68" s="12"/>
      <c r="E68" s="10" t="n">
        <v>22493</v>
      </c>
      <c r="F68" s="10" t="n">
        <v>22493</v>
      </c>
      <c r="G68" s="13" t="n">
        <v>4321</v>
      </c>
      <c r="H68" s="13" t="n">
        <v>2930</v>
      </c>
      <c r="I68" s="13" t="n">
        <v>1391</v>
      </c>
      <c r="J68" s="13"/>
      <c r="K68" s="13" t="n">
        <v>18172</v>
      </c>
      <c r="L68" s="13"/>
      <c r="M68" s="13"/>
      <c r="N68" s="13"/>
      <c r="O68" s="13"/>
      <c r="P68" s="13"/>
      <c r="Q68" s="13"/>
      <c r="R68" s="13"/>
    </row>
    <row collapsed="false" customFormat="false" customHeight="false" hidden="false" ht="41.75" outlineLevel="0" r="69">
      <c r="A69" s="7"/>
      <c r="B69" s="8"/>
      <c r="C69" s="8" t="s">
        <v>62</v>
      </c>
      <c r="D69" s="12"/>
      <c r="E69" s="10" t="n">
        <v>7947</v>
      </c>
      <c r="F69" s="10" t="n">
        <v>7947</v>
      </c>
      <c r="G69" s="13" t="n">
        <v>3454</v>
      </c>
      <c r="H69" s="13" t="n">
        <v>760</v>
      </c>
      <c r="I69" s="13" t="n">
        <v>2694</v>
      </c>
      <c r="J69" s="13"/>
      <c r="K69" s="13" t="n">
        <v>4493</v>
      </c>
      <c r="L69" s="13"/>
      <c r="M69" s="13"/>
      <c r="N69" s="13"/>
      <c r="O69" s="13"/>
      <c r="P69" s="13"/>
      <c r="Q69" s="13"/>
      <c r="R69" s="13"/>
    </row>
    <row collapsed="false" customFormat="false" customHeight="false" hidden="false" ht="55.2" outlineLevel="0" r="70">
      <c r="A70" s="7"/>
      <c r="B70" s="8"/>
      <c r="C70" s="8" t="s">
        <v>63</v>
      </c>
      <c r="D70" s="12"/>
      <c r="E70" s="10" t="n">
        <v>9014</v>
      </c>
      <c r="F70" s="10" t="n">
        <v>9014</v>
      </c>
      <c r="G70" s="13" t="n">
        <v>2242</v>
      </c>
      <c r="H70" s="13" t="n">
        <v>1220</v>
      </c>
      <c r="I70" s="13" t="n">
        <v>1022</v>
      </c>
      <c r="J70" s="13"/>
      <c r="K70" s="13" t="n">
        <v>6772</v>
      </c>
      <c r="L70" s="13"/>
      <c r="M70" s="13"/>
      <c r="N70" s="13"/>
      <c r="O70" s="13"/>
      <c r="P70" s="13"/>
      <c r="Q70" s="13"/>
      <c r="R70" s="13"/>
    </row>
    <row collapsed="false" customFormat="false" customHeight="false" hidden="false" ht="14.9" outlineLevel="0" r="71">
      <c r="A71" s="7"/>
      <c r="B71" s="8"/>
      <c r="C71" s="8" t="s">
        <v>67</v>
      </c>
      <c r="D71" s="12"/>
      <c r="E71" s="10" t="n">
        <v>2800</v>
      </c>
      <c r="F71" s="10" t="n">
        <v>2800</v>
      </c>
      <c r="G71" s="13" t="n">
        <v>500</v>
      </c>
      <c r="H71" s="13" t="n">
        <v>500</v>
      </c>
      <c r="I71" s="13"/>
      <c r="J71" s="13"/>
      <c r="K71" s="13" t="n">
        <v>2300</v>
      </c>
      <c r="L71" s="13"/>
      <c r="M71" s="13"/>
      <c r="N71" s="13"/>
      <c r="O71" s="13"/>
      <c r="P71" s="13"/>
      <c r="Q71" s="13"/>
      <c r="R71" s="13"/>
    </row>
    <row collapsed="false" customFormat="false" customHeight="false" hidden="false" ht="14.9" outlineLevel="0" r="72">
      <c r="A72" s="7"/>
      <c r="B72" s="8"/>
      <c r="C72" s="8" t="s">
        <v>23</v>
      </c>
      <c r="D72" s="12"/>
      <c r="E72" s="15" t="n">
        <v>8000</v>
      </c>
      <c r="F72" s="15" t="n">
        <v>8000</v>
      </c>
      <c r="G72" s="13" t="n">
        <v>8000</v>
      </c>
      <c r="H72" s="13"/>
      <c r="I72" s="13" t="n">
        <v>8000</v>
      </c>
      <c r="J72" s="13"/>
      <c r="K72" s="13"/>
      <c r="L72" s="13"/>
      <c r="M72" s="13"/>
      <c r="N72" s="13"/>
      <c r="O72" s="13"/>
      <c r="P72" s="13"/>
      <c r="Q72" s="13"/>
      <c r="R72" s="13"/>
    </row>
    <row collapsed="false" customFormat="false" customHeight="false" hidden="false" ht="14.9" outlineLevel="0" r="73">
      <c r="A73" s="7" t="n">
        <v>851</v>
      </c>
      <c r="B73" s="8"/>
      <c r="C73" s="8"/>
      <c r="D73" s="9" t="s">
        <v>76</v>
      </c>
      <c r="E73" s="10" t="n">
        <f aca="false">SUM(E74:E76)</f>
        <v>132000</v>
      </c>
      <c r="F73" s="10" t="n">
        <f aca="false">SUM(F74:F76)</f>
        <v>132000</v>
      </c>
      <c r="G73" s="10" t="n">
        <f aca="false">SUM(G74:G76)</f>
        <v>114000</v>
      </c>
      <c r="H73" s="10" t="n">
        <f aca="false">SUM(H74:H76)</f>
        <v>70000</v>
      </c>
      <c r="I73" s="10" t="n">
        <f aca="false">SUM(I74:I76)</f>
        <v>44000</v>
      </c>
      <c r="J73" s="10" t="n">
        <f aca="false">SUM(J74:J76)</f>
        <v>5000</v>
      </c>
      <c r="K73" s="10" t="n">
        <f aca="false">SUM(K74:K76)</f>
        <v>13000</v>
      </c>
      <c r="L73" s="10" t="n">
        <f aca="false">SUM(L74:L76)</f>
        <v>0</v>
      </c>
      <c r="M73" s="10" t="n">
        <f aca="false">SUM(M74:M76)</f>
        <v>0</v>
      </c>
      <c r="N73" s="10" t="n">
        <f aca="false">SUM(N74:N76)</f>
        <v>0</v>
      </c>
      <c r="O73" s="10" t="n">
        <f aca="false">SUM(O74:O76)</f>
        <v>0</v>
      </c>
      <c r="P73" s="10" t="n">
        <f aca="false">SUM(P74:P76)</f>
        <v>0</v>
      </c>
      <c r="Q73" s="10" t="n">
        <f aca="false">SUM(Q74:Q76)</f>
        <v>0</v>
      </c>
      <c r="R73" s="10" t="n">
        <f aca="false">SUM(R74:R76)</f>
        <v>0</v>
      </c>
    </row>
    <row collapsed="false" customFormat="false" customHeight="false" hidden="false" ht="14.9" outlineLevel="0" r="74">
      <c r="A74" s="7"/>
      <c r="B74" s="8" t="n">
        <v>85153</v>
      </c>
      <c r="C74" s="8" t="s">
        <v>23</v>
      </c>
      <c r="D74" s="12" t="s">
        <v>77</v>
      </c>
      <c r="E74" s="10" t="n">
        <v>1500</v>
      </c>
      <c r="F74" s="10" t="n">
        <v>1500</v>
      </c>
      <c r="G74" s="13" t="n">
        <v>1500</v>
      </c>
      <c r="H74" s="13"/>
      <c r="I74" s="13" t="n">
        <v>1500</v>
      </c>
      <c r="J74" s="13"/>
      <c r="K74" s="13"/>
      <c r="L74" s="13"/>
      <c r="M74" s="13"/>
      <c r="N74" s="13"/>
      <c r="O74" s="13"/>
      <c r="P74" s="13"/>
      <c r="Q74" s="13"/>
      <c r="R74" s="13"/>
    </row>
    <row collapsed="false" customFormat="false" customHeight="false" hidden="false" ht="28.35" outlineLevel="0" r="75">
      <c r="A75" s="7"/>
      <c r="B75" s="8" t="n">
        <v>85154</v>
      </c>
      <c r="C75" s="8" t="s">
        <v>23</v>
      </c>
      <c r="D75" s="12" t="s">
        <v>78</v>
      </c>
      <c r="E75" s="10" t="n">
        <v>108500</v>
      </c>
      <c r="F75" s="10" t="n">
        <v>108500</v>
      </c>
      <c r="G75" s="13" t="n">
        <v>95500</v>
      </c>
      <c r="H75" s="13" t="n">
        <v>70000</v>
      </c>
      <c r="I75" s="13" t="n">
        <v>25500</v>
      </c>
      <c r="J75" s="13"/>
      <c r="K75" s="13" t="n">
        <v>13000</v>
      </c>
      <c r="L75" s="13"/>
      <c r="M75" s="13"/>
      <c r="N75" s="13"/>
      <c r="O75" s="13"/>
      <c r="P75" s="13"/>
      <c r="Q75" s="13"/>
      <c r="R75" s="13"/>
    </row>
    <row collapsed="false" customFormat="false" customHeight="false" hidden="false" ht="14.9" outlineLevel="0" r="76">
      <c r="A76" s="7"/>
      <c r="B76" s="8" t="n">
        <v>85195</v>
      </c>
      <c r="C76" s="8" t="s">
        <v>23</v>
      </c>
      <c r="D76" s="12" t="s">
        <v>41</v>
      </c>
      <c r="E76" s="10" t="n">
        <v>22000</v>
      </c>
      <c r="F76" s="10" t="n">
        <v>22000</v>
      </c>
      <c r="G76" s="13" t="n">
        <v>17000</v>
      </c>
      <c r="H76" s="13"/>
      <c r="I76" s="13" t="n">
        <v>17000</v>
      </c>
      <c r="J76" s="13" t="n">
        <v>5000</v>
      </c>
      <c r="K76" s="13"/>
      <c r="L76" s="13"/>
      <c r="M76" s="13"/>
      <c r="N76" s="13"/>
      <c r="O76" s="13"/>
      <c r="P76" s="13"/>
      <c r="Q76" s="13"/>
      <c r="R76" s="13"/>
    </row>
    <row collapsed="false" customFormat="false" customHeight="false" hidden="false" ht="14.9" outlineLevel="0" r="77">
      <c r="A77" s="7" t="n">
        <v>852</v>
      </c>
      <c r="B77" s="8"/>
      <c r="C77" s="8"/>
      <c r="D77" s="9" t="s">
        <v>79</v>
      </c>
      <c r="E77" s="10" t="n">
        <f aca="false">SUM(E78:E86)</f>
        <v>2220091</v>
      </c>
      <c r="F77" s="10" t="n">
        <f aca="false">SUM(F78:F86)</f>
        <v>2220091</v>
      </c>
      <c r="G77" s="10" t="n">
        <f aca="false">SUM(G78:G86)</f>
        <v>2220091</v>
      </c>
      <c r="H77" s="10" t="n">
        <f aca="false">SUM(H78:H86)</f>
        <v>458779</v>
      </c>
      <c r="I77" s="10" t="n">
        <f aca="false">SUM(I78:I86)</f>
        <v>1761312</v>
      </c>
      <c r="J77" s="10" t="n">
        <f aca="false">SUM(J78:J86)</f>
        <v>0</v>
      </c>
      <c r="K77" s="10" t="n">
        <f aca="false">SUM(K78:K86)</f>
        <v>0</v>
      </c>
      <c r="L77" s="10" t="n">
        <f aca="false">SUM(L78:L86)</f>
        <v>0</v>
      </c>
      <c r="M77" s="10" t="n">
        <f aca="false">SUM(M78:M86)</f>
        <v>0</v>
      </c>
      <c r="N77" s="10" t="n">
        <f aca="false">SUM(N78:N86)</f>
        <v>0</v>
      </c>
      <c r="O77" s="10" t="n">
        <f aca="false">SUM(O78:O86)</f>
        <v>0</v>
      </c>
      <c r="P77" s="10" t="n">
        <f aca="false">SUM(P78:P86)</f>
        <v>0</v>
      </c>
      <c r="Q77" s="10" t="n">
        <f aca="false">SUM(Q78:Q86)</f>
        <v>0</v>
      </c>
      <c r="R77" s="10" t="n">
        <f aca="false">SUM(R78:R86)</f>
        <v>0</v>
      </c>
    </row>
    <row collapsed="false" customFormat="false" customHeight="false" hidden="false" ht="14.9" outlineLevel="0" r="78">
      <c r="A78" s="7"/>
      <c r="B78" s="8" t="n">
        <v>85202</v>
      </c>
      <c r="C78" s="8" t="s">
        <v>80</v>
      </c>
      <c r="D78" s="12" t="s">
        <v>81</v>
      </c>
      <c r="E78" s="10" t="n">
        <v>41280</v>
      </c>
      <c r="F78" s="10" t="n">
        <v>41280</v>
      </c>
      <c r="G78" s="13" t="n">
        <v>41280</v>
      </c>
      <c r="H78" s="13"/>
      <c r="I78" s="13" t="n">
        <v>41280</v>
      </c>
      <c r="J78" s="13"/>
      <c r="K78" s="13"/>
      <c r="L78" s="13"/>
      <c r="M78" s="13"/>
      <c r="N78" s="13"/>
      <c r="O78" s="13"/>
      <c r="P78" s="13"/>
      <c r="Q78" s="13"/>
      <c r="R78" s="13"/>
    </row>
    <row collapsed="false" customFormat="false" customHeight="false" hidden="false" ht="41.75" outlineLevel="0" r="79">
      <c r="A79" s="7"/>
      <c r="B79" s="8" t="n">
        <v>85205</v>
      </c>
      <c r="C79" s="8" t="s">
        <v>80</v>
      </c>
      <c r="D79" s="12" t="s">
        <v>82</v>
      </c>
      <c r="E79" s="10" t="n">
        <v>2000</v>
      </c>
      <c r="F79" s="10" t="n">
        <v>2000</v>
      </c>
      <c r="G79" s="13" t="n">
        <v>2000</v>
      </c>
      <c r="H79" s="13"/>
      <c r="I79" s="13" t="n">
        <v>2000</v>
      </c>
      <c r="J79" s="13"/>
      <c r="K79" s="13"/>
      <c r="L79" s="13"/>
      <c r="M79" s="13"/>
      <c r="N79" s="13"/>
      <c r="O79" s="13"/>
      <c r="P79" s="13"/>
      <c r="Q79" s="13"/>
      <c r="R79" s="13"/>
    </row>
    <row collapsed="false" customFormat="false" customHeight="false" hidden="false" ht="68.65" outlineLevel="0" r="80">
      <c r="A80" s="7"/>
      <c r="B80" s="8" t="n">
        <v>85212</v>
      </c>
      <c r="C80" s="8" t="s">
        <v>80</v>
      </c>
      <c r="D80" s="12" t="s">
        <v>83</v>
      </c>
      <c r="E80" s="10" t="n">
        <v>1484604</v>
      </c>
      <c r="F80" s="10" t="n">
        <v>1484604</v>
      </c>
      <c r="G80" s="13" t="n">
        <v>1484604</v>
      </c>
      <c r="H80" s="13" t="n">
        <v>77450</v>
      </c>
      <c r="I80" s="13" t="n">
        <v>1407154</v>
      </c>
      <c r="J80" s="13"/>
      <c r="K80" s="13"/>
      <c r="L80" s="13"/>
      <c r="M80" s="13"/>
      <c r="N80" s="13"/>
      <c r="O80" s="13"/>
      <c r="P80" s="13"/>
      <c r="Q80" s="13"/>
      <c r="R80" s="13"/>
    </row>
    <row collapsed="false" customFormat="false" customHeight="false" hidden="false" ht="122.35" outlineLevel="0" r="81">
      <c r="A81" s="7"/>
      <c r="B81" s="8" t="n">
        <v>85213</v>
      </c>
      <c r="C81" s="8" t="s">
        <v>80</v>
      </c>
      <c r="D81" s="12" t="s">
        <v>84</v>
      </c>
      <c r="E81" s="10" t="n">
        <v>8768</v>
      </c>
      <c r="F81" s="10" t="n">
        <v>8768</v>
      </c>
      <c r="G81" s="13" t="n">
        <v>8768</v>
      </c>
      <c r="H81" s="13" t="n">
        <v>8768</v>
      </c>
      <c r="I81" s="13"/>
      <c r="J81" s="13"/>
      <c r="K81" s="13"/>
      <c r="L81" s="13"/>
      <c r="M81" s="13"/>
      <c r="N81" s="13"/>
      <c r="O81" s="13"/>
      <c r="P81" s="13"/>
      <c r="Q81" s="13"/>
      <c r="R81" s="13"/>
    </row>
    <row collapsed="false" customFormat="false" customHeight="false" hidden="false" ht="41.75" outlineLevel="0" r="82">
      <c r="A82" s="7"/>
      <c r="B82" s="8" t="n">
        <v>85214</v>
      </c>
      <c r="C82" s="8" t="s">
        <v>80</v>
      </c>
      <c r="D82" s="12" t="s">
        <v>85</v>
      </c>
      <c r="E82" s="10" t="n">
        <v>178632</v>
      </c>
      <c r="F82" s="10" t="n">
        <v>178632</v>
      </c>
      <c r="G82" s="13" t="n">
        <v>178632</v>
      </c>
      <c r="H82" s="13"/>
      <c r="I82" s="13" t="n">
        <v>178632</v>
      </c>
      <c r="J82" s="13"/>
      <c r="K82" s="13"/>
      <c r="L82" s="13"/>
      <c r="M82" s="13"/>
      <c r="N82" s="13"/>
      <c r="O82" s="13"/>
      <c r="P82" s="13"/>
      <c r="Q82" s="13"/>
      <c r="R82" s="13"/>
    </row>
    <row collapsed="false" customFormat="false" customHeight="false" hidden="false" ht="14.9" outlineLevel="0" r="83">
      <c r="A83" s="7"/>
      <c r="B83" s="8" t="n">
        <v>85215</v>
      </c>
      <c r="C83" s="8" t="s">
        <v>80</v>
      </c>
      <c r="D83" s="12" t="s">
        <v>86</v>
      </c>
      <c r="E83" s="10" t="n">
        <v>6000</v>
      </c>
      <c r="F83" s="10" t="n">
        <v>6000</v>
      </c>
      <c r="G83" s="13" t="n">
        <v>6000</v>
      </c>
      <c r="H83" s="13"/>
      <c r="I83" s="13" t="n">
        <v>6000</v>
      </c>
      <c r="J83" s="13"/>
      <c r="K83" s="13"/>
      <c r="L83" s="13"/>
      <c r="M83" s="13"/>
      <c r="N83" s="13"/>
      <c r="O83" s="13"/>
      <c r="P83" s="13"/>
      <c r="Q83" s="13"/>
      <c r="R83" s="13"/>
    </row>
    <row collapsed="false" customFormat="false" customHeight="false" hidden="false" ht="14.9" outlineLevel="0" r="84">
      <c r="A84" s="7"/>
      <c r="B84" s="8" t="n">
        <v>85216</v>
      </c>
      <c r="C84" s="8" t="s">
        <v>80</v>
      </c>
      <c r="D84" s="12" t="s">
        <v>87</v>
      </c>
      <c r="E84" s="10" t="n">
        <v>73000</v>
      </c>
      <c r="F84" s="10" t="n">
        <v>73000</v>
      </c>
      <c r="G84" s="13" t="n">
        <v>73000</v>
      </c>
      <c r="H84" s="13"/>
      <c r="I84" s="13" t="n">
        <v>73000</v>
      </c>
      <c r="J84" s="13"/>
      <c r="K84" s="13"/>
      <c r="L84" s="13"/>
      <c r="M84" s="13"/>
      <c r="N84" s="13"/>
      <c r="O84" s="13"/>
      <c r="P84" s="13"/>
      <c r="Q84" s="13"/>
      <c r="R84" s="13"/>
    </row>
    <row collapsed="false" customFormat="false" customHeight="false" hidden="false" ht="14.9" outlineLevel="0" r="85">
      <c r="A85" s="7"/>
      <c r="B85" s="8" t="n">
        <v>85219</v>
      </c>
      <c r="C85" s="8" t="s">
        <v>80</v>
      </c>
      <c r="D85" s="12" t="s">
        <v>88</v>
      </c>
      <c r="E85" s="10" t="n">
        <v>394556</v>
      </c>
      <c r="F85" s="10" t="n">
        <v>394556</v>
      </c>
      <c r="G85" s="13" t="n">
        <v>394556</v>
      </c>
      <c r="H85" s="13" t="n">
        <v>372561</v>
      </c>
      <c r="I85" s="13" t="n">
        <v>21995</v>
      </c>
      <c r="J85" s="13"/>
      <c r="K85" s="13"/>
      <c r="L85" s="13"/>
      <c r="M85" s="13"/>
      <c r="N85" s="13"/>
      <c r="O85" s="13"/>
      <c r="P85" s="13"/>
      <c r="Q85" s="13"/>
      <c r="R85" s="13"/>
    </row>
    <row collapsed="false" customFormat="false" customHeight="false" hidden="false" ht="14.9" outlineLevel="0" r="86">
      <c r="A86" s="7"/>
      <c r="B86" s="8" t="n">
        <v>85295</v>
      </c>
      <c r="C86" s="8" t="s">
        <v>80</v>
      </c>
      <c r="D86" s="12" t="s">
        <v>41</v>
      </c>
      <c r="E86" s="10" t="n">
        <v>31251</v>
      </c>
      <c r="F86" s="10" t="n">
        <v>31251</v>
      </c>
      <c r="G86" s="13" t="n">
        <v>31251</v>
      </c>
      <c r="H86" s="13"/>
      <c r="I86" s="13" t="n">
        <v>31251</v>
      </c>
      <c r="J86" s="13"/>
      <c r="K86" s="13"/>
      <c r="L86" s="13"/>
      <c r="M86" s="13"/>
      <c r="N86" s="13"/>
      <c r="O86" s="13"/>
      <c r="P86" s="13"/>
      <c r="Q86" s="13"/>
      <c r="R86" s="13"/>
    </row>
    <row collapsed="false" customFormat="false" customHeight="false" hidden="false" ht="28.35" outlineLevel="0" r="87">
      <c r="A87" s="7" t="n">
        <v>854</v>
      </c>
      <c r="B87" s="8"/>
      <c r="C87" s="8"/>
      <c r="D87" s="9" t="s">
        <v>89</v>
      </c>
      <c r="E87" s="10" t="n">
        <f aca="false">SUM(E88,E93,E94,E95,E100)</f>
        <v>263004</v>
      </c>
      <c r="F87" s="10" t="n">
        <f aca="false">SUM(F88,F93,F94,F95,F100)</f>
        <v>263004</v>
      </c>
      <c r="G87" s="10" t="n">
        <f aca="false">SUM(G88,G93,G94,G95,G100)</f>
        <v>217405</v>
      </c>
      <c r="H87" s="10" t="n">
        <f aca="false">SUM(H88,H93,H94,H95,H100)</f>
        <v>178979</v>
      </c>
      <c r="I87" s="10" t="n">
        <f aca="false">SUM(I88,I93,I94,I95,I100)</f>
        <v>38426</v>
      </c>
      <c r="J87" s="10" t="n">
        <f aca="false">SUM(J88,J93,J94,J95,J100)</f>
        <v>33200</v>
      </c>
      <c r="K87" s="10" t="n">
        <f aca="false">SUM(K88,K93,K94,K95,K100)</f>
        <v>12399</v>
      </c>
      <c r="L87" s="10" t="n">
        <f aca="false">SUM(L88,L93,L94,L95,L100)</f>
        <v>0</v>
      </c>
      <c r="M87" s="10" t="n">
        <f aca="false">SUM(M88,M93,M94,M95,M100)</f>
        <v>0</v>
      </c>
      <c r="N87" s="10" t="n">
        <f aca="false">SUM(N88,N93,N94,N95,N100)</f>
        <v>0</v>
      </c>
      <c r="O87" s="10" t="n">
        <f aca="false">SUM(O88,O93,O94,O95,O100)</f>
        <v>0</v>
      </c>
      <c r="P87" s="10" t="n">
        <f aca="false">SUM(P88,P93,P94,P95,P100)</f>
        <v>0</v>
      </c>
      <c r="Q87" s="10" t="n">
        <f aca="false">SUM(Q88,Q93,Q94,Q95,Q100)</f>
        <v>0</v>
      </c>
      <c r="R87" s="10" t="n">
        <f aca="false">SUM(R88,R93,R94,R95,R100)</f>
        <v>0</v>
      </c>
    </row>
    <row collapsed="false" customFormat="false" customHeight="false" hidden="false" ht="14.9" outlineLevel="0" r="88">
      <c r="A88" s="7"/>
      <c r="B88" s="8" t="n">
        <v>85401</v>
      </c>
      <c r="C88" s="8"/>
      <c r="D88" s="12" t="s">
        <v>90</v>
      </c>
      <c r="E88" s="10" t="n">
        <f aca="false">SUM(E89:E92)</f>
        <v>199420</v>
      </c>
      <c r="F88" s="10" t="n">
        <f aca="false">SUM(F89:F92)</f>
        <v>199420</v>
      </c>
      <c r="G88" s="10" t="n">
        <f aca="false">SUM(G89:G92)</f>
        <v>188770</v>
      </c>
      <c r="H88" s="10" t="n">
        <f aca="false">SUM(H89:H92)</f>
        <v>178680</v>
      </c>
      <c r="I88" s="10" t="n">
        <f aca="false">SUM(I89:I92)</f>
        <v>10090</v>
      </c>
      <c r="J88" s="10" t="n">
        <f aca="false">SUM(J89:J92)</f>
        <v>0</v>
      </c>
      <c r="K88" s="10" t="n">
        <f aca="false">SUM(K89:K92)</f>
        <v>10650</v>
      </c>
      <c r="L88" s="10" t="n">
        <f aca="false">SUM(L89:L92)</f>
        <v>0</v>
      </c>
      <c r="M88" s="10" t="n">
        <f aca="false">SUM(M89:M92)</f>
        <v>0</v>
      </c>
      <c r="N88" s="10" t="n">
        <f aca="false">SUM(N89:N92)</f>
        <v>0</v>
      </c>
      <c r="O88" s="10" t="n">
        <f aca="false">SUM(O89:O92)</f>
        <v>0</v>
      </c>
      <c r="P88" s="10" t="n">
        <f aca="false">SUM(P89:P92)</f>
        <v>0</v>
      </c>
      <c r="Q88" s="10" t="n">
        <f aca="false">SUM(Q89:Q92)</f>
        <v>0</v>
      </c>
      <c r="R88" s="10" t="n">
        <f aca="false">SUM(R89:R92)</f>
        <v>0</v>
      </c>
    </row>
    <row collapsed="false" customFormat="false" customHeight="false" hidden="false" ht="28.35" outlineLevel="0" r="89">
      <c r="A89" s="7"/>
      <c r="B89" s="8"/>
      <c r="C89" s="8" t="s">
        <v>91</v>
      </c>
      <c r="D89" s="12"/>
      <c r="E89" s="10" t="n">
        <v>52680</v>
      </c>
      <c r="F89" s="10" t="n">
        <v>52680</v>
      </c>
      <c r="G89" s="13" t="n">
        <v>49280</v>
      </c>
      <c r="H89" s="13" t="n">
        <v>46400</v>
      </c>
      <c r="I89" s="13" t="n">
        <v>2880</v>
      </c>
      <c r="J89" s="13"/>
      <c r="K89" s="13" t="n">
        <v>3400</v>
      </c>
      <c r="L89" s="13"/>
      <c r="M89" s="13"/>
      <c r="N89" s="13"/>
      <c r="O89" s="13"/>
      <c r="P89" s="13"/>
      <c r="Q89" s="13"/>
      <c r="R89" s="13"/>
    </row>
    <row collapsed="false" customFormat="false" customHeight="false" hidden="false" ht="41.75" outlineLevel="0" r="90">
      <c r="A90" s="7"/>
      <c r="B90" s="8"/>
      <c r="C90" s="8" t="s">
        <v>92</v>
      </c>
      <c r="D90" s="12"/>
      <c r="E90" s="10" t="n">
        <v>58290</v>
      </c>
      <c r="F90" s="10" t="n">
        <v>58290</v>
      </c>
      <c r="G90" s="13" t="n">
        <v>54890</v>
      </c>
      <c r="H90" s="13" t="n">
        <v>52010</v>
      </c>
      <c r="I90" s="13" t="n">
        <v>2880</v>
      </c>
      <c r="J90" s="13"/>
      <c r="K90" s="13" t="n">
        <v>3400</v>
      </c>
      <c r="L90" s="13"/>
      <c r="M90" s="13"/>
      <c r="N90" s="13"/>
      <c r="O90" s="13"/>
      <c r="P90" s="13"/>
      <c r="Q90" s="13"/>
      <c r="R90" s="13"/>
    </row>
    <row collapsed="false" customFormat="false" customHeight="false" hidden="false" ht="41.75" outlineLevel="0" r="91">
      <c r="A91" s="7"/>
      <c r="B91" s="8"/>
      <c r="C91" s="8" t="s">
        <v>93</v>
      </c>
      <c r="D91" s="12"/>
      <c r="E91" s="10" t="n">
        <v>44590</v>
      </c>
      <c r="F91" s="10" t="n">
        <v>44590</v>
      </c>
      <c r="G91" s="13" t="n">
        <v>42840</v>
      </c>
      <c r="H91" s="13" t="n">
        <v>39960</v>
      </c>
      <c r="I91" s="13" t="n">
        <v>2880</v>
      </c>
      <c r="J91" s="13"/>
      <c r="K91" s="13" t="n">
        <v>1750</v>
      </c>
      <c r="L91" s="13"/>
      <c r="M91" s="13"/>
      <c r="N91" s="13"/>
      <c r="O91" s="13"/>
      <c r="P91" s="13"/>
      <c r="Q91" s="13"/>
      <c r="R91" s="13"/>
    </row>
    <row collapsed="false" customFormat="false" customHeight="false" hidden="false" ht="28.35" outlineLevel="0" r="92">
      <c r="A92" s="7"/>
      <c r="B92" s="8"/>
      <c r="C92" s="8" t="s">
        <v>94</v>
      </c>
      <c r="D92" s="12"/>
      <c r="E92" s="10" t="n">
        <v>43860</v>
      </c>
      <c r="F92" s="10" t="n">
        <v>43860</v>
      </c>
      <c r="G92" s="13" t="n">
        <v>41760</v>
      </c>
      <c r="H92" s="13" t="n">
        <v>40310</v>
      </c>
      <c r="I92" s="13" t="n">
        <v>1450</v>
      </c>
      <c r="J92" s="13"/>
      <c r="K92" s="13" t="n">
        <v>2100</v>
      </c>
      <c r="L92" s="13"/>
      <c r="M92" s="13"/>
      <c r="N92" s="13"/>
      <c r="O92" s="13"/>
      <c r="P92" s="13"/>
      <c r="Q92" s="13"/>
      <c r="R92" s="13"/>
    </row>
    <row collapsed="false" customFormat="false" customHeight="false" hidden="false" ht="28.35" outlineLevel="0" r="93">
      <c r="A93" s="7"/>
      <c r="B93" s="8" t="n">
        <v>85403</v>
      </c>
      <c r="C93" s="8" t="s">
        <v>23</v>
      </c>
      <c r="D93" s="12" t="s">
        <v>95</v>
      </c>
      <c r="E93" s="10" t="n">
        <v>30200</v>
      </c>
      <c r="F93" s="10" t="n">
        <v>30200</v>
      </c>
      <c r="G93" s="13"/>
      <c r="H93" s="13"/>
      <c r="I93" s="13"/>
      <c r="J93" s="10" t="n">
        <v>30200</v>
      </c>
      <c r="K93" s="13"/>
      <c r="L93" s="13"/>
      <c r="M93" s="13"/>
      <c r="N93" s="13"/>
      <c r="O93" s="13"/>
      <c r="P93" s="13"/>
      <c r="Q93" s="13"/>
      <c r="R93" s="13"/>
    </row>
    <row collapsed="false" customFormat="false" customHeight="false" hidden="false" ht="55.2" outlineLevel="0" r="94">
      <c r="A94" s="7"/>
      <c r="B94" s="8" t="n">
        <v>85412</v>
      </c>
      <c r="C94" s="8" t="s">
        <v>23</v>
      </c>
      <c r="D94" s="12" t="s">
        <v>96</v>
      </c>
      <c r="E94" s="10" t="n">
        <v>30000</v>
      </c>
      <c r="F94" s="10" t="n">
        <v>30000</v>
      </c>
      <c r="G94" s="10" t="n">
        <v>27000</v>
      </c>
      <c r="H94" s="13"/>
      <c r="I94" s="10" t="n">
        <v>27000</v>
      </c>
      <c r="J94" s="10" t="n">
        <v>3000</v>
      </c>
      <c r="K94" s="13"/>
      <c r="L94" s="13"/>
      <c r="M94" s="13"/>
      <c r="N94" s="13"/>
      <c r="O94" s="13"/>
      <c r="P94" s="13"/>
      <c r="Q94" s="13"/>
      <c r="R94" s="13"/>
    </row>
    <row collapsed="false" customFormat="false" customHeight="false" hidden="false" ht="28.35" outlineLevel="0" r="95">
      <c r="A95" s="7"/>
      <c r="B95" s="8" t="n">
        <v>85446</v>
      </c>
      <c r="C95" s="8"/>
      <c r="D95" s="12" t="s">
        <v>70</v>
      </c>
      <c r="E95" s="10" t="n">
        <f aca="false">SUM(E96:E99)</f>
        <v>1336</v>
      </c>
      <c r="F95" s="10" t="n">
        <f aca="false">SUM(F96:F99)</f>
        <v>1336</v>
      </c>
      <c r="G95" s="10" t="n">
        <f aca="false">SUM(G96:G99)</f>
        <v>1336</v>
      </c>
      <c r="H95" s="10" t="n">
        <f aca="false">SUM(H96:H99)</f>
        <v>0</v>
      </c>
      <c r="I95" s="10" t="n">
        <f aca="false">SUM(I96:I99)</f>
        <v>1336</v>
      </c>
      <c r="J95" s="10" t="n">
        <f aca="false">SUM(J96:J99)</f>
        <v>0</v>
      </c>
      <c r="K95" s="10" t="n">
        <f aca="false">SUM(K96:K99)</f>
        <v>0</v>
      </c>
      <c r="L95" s="10" t="n">
        <f aca="false">SUM(L96:L99)</f>
        <v>0</v>
      </c>
      <c r="M95" s="10" t="n">
        <f aca="false">SUM(M96:M99)</f>
        <v>0</v>
      </c>
      <c r="N95" s="10" t="n">
        <f aca="false">SUM(N96:N99)</f>
        <v>0</v>
      </c>
      <c r="O95" s="10" t="n">
        <f aca="false">SUM(O96:O99)</f>
        <v>0</v>
      </c>
      <c r="P95" s="10" t="n">
        <f aca="false">SUM(P96:P99)</f>
        <v>0</v>
      </c>
      <c r="Q95" s="10" t="n">
        <f aca="false">SUM(Q96:Q99)</f>
        <v>0</v>
      </c>
      <c r="R95" s="10" t="n">
        <f aca="false">SUM(R96:R99)</f>
        <v>0</v>
      </c>
    </row>
    <row collapsed="false" customFormat="false" customHeight="false" hidden="false" ht="28.35" outlineLevel="0" r="96">
      <c r="A96" s="7"/>
      <c r="B96" s="8"/>
      <c r="C96" s="8" t="s">
        <v>97</v>
      </c>
      <c r="D96" s="12"/>
      <c r="E96" s="10" t="n">
        <v>345</v>
      </c>
      <c r="F96" s="10" t="n">
        <v>345</v>
      </c>
      <c r="G96" s="13" t="n">
        <v>345</v>
      </c>
      <c r="H96" s="13"/>
      <c r="I96" s="13" t="n">
        <v>345</v>
      </c>
      <c r="J96" s="13"/>
      <c r="K96" s="13"/>
      <c r="L96" s="13"/>
      <c r="M96" s="13"/>
      <c r="N96" s="13"/>
      <c r="O96" s="13"/>
      <c r="P96" s="13"/>
      <c r="Q96" s="13"/>
      <c r="R96" s="13"/>
    </row>
    <row collapsed="false" customFormat="false" customHeight="false" hidden="false" ht="41.75" outlineLevel="0" r="97">
      <c r="A97" s="7"/>
      <c r="B97" s="8"/>
      <c r="C97" s="8" t="s">
        <v>98</v>
      </c>
      <c r="D97" s="12"/>
      <c r="E97" s="10" t="n">
        <v>390</v>
      </c>
      <c r="F97" s="10" t="n">
        <v>390</v>
      </c>
      <c r="G97" s="13" t="n">
        <v>390</v>
      </c>
      <c r="H97" s="13"/>
      <c r="I97" s="13" t="n">
        <v>390</v>
      </c>
      <c r="J97" s="13"/>
      <c r="K97" s="13"/>
      <c r="L97" s="13"/>
      <c r="M97" s="13"/>
      <c r="N97" s="13"/>
      <c r="O97" s="13"/>
      <c r="P97" s="13"/>
      <c r="Q97" s="13"/>
      <c r="R97" s="13"/>
    </row>
    <row collapsed="false" customFormat="false" customHeight="false" hidden="false" ht="41.75" outlineLevel="0" r="98">
      <c r="A98" s="7"/>
      <c r="B98" s="8"/>
      <c r="C98" s="8" t="s">
        <v>99</v>
      </c>
      <c r="D98" s="12"/>
      <c r="E98" s="10" t="n">
        <v>290</v>
      </c>
      <c r="F98" s="10" t="n">
        <v>290</v>
      </c>
      <c r="G98" s="13" t="n">
        <v>290</v>
      </c>
      <c r="H98" s="13"/>
      <c r="I98" s="13" t="n">
        <v>290</v>
      </c>
      <c r="J98" s="13"/>
      <c r="K98" s="13"/>
      <c r="L98" s="13"/>
      <c r="M98" s="13"/>
      <c r="N98" s="13"/>
      <c r="O98" s="13"/>
      <c r="P98" s="13"/>
      <c r="Q98" s="13"/>
      <c r="R98" s="13"/>
    </row>
    <row collapsed="false" customFormat="false" customHeight="false" hidden="false" ht="28.35" outlineLevel="0" r="99">
      <c r="A99" s="7"/>
      <c r="B99" s="8"/>
      <c r="C99" s="8" t="s">
        <v>94</v>
      </c>
      <c r="D99" s="12"/>
      <c r="E99" s="10" t="n">
        <v>311</v>
      </c>
      <c r="F99" s="10" t="n">
        <v>311</v>
      </c>
      <c r="G99" s="13" t="n">
        <v>311</v>
      </c>
      <c r="H99" s="13"/>
      <c r="I99" s="13" t="n">
        <v>311</v>
      </c>
      <c r="J99" s="13"/>
      <c r="K99" s="13"/>
      <c r="L99" s="13"/>
      <c r="M99" s="13"/>
      <c r="N99" s="13"/>
      <c r="O99" s="13"/>
      <c r="P99" s="13"/>
      <c r="Q99" s="13"/>
      <c r="R99" s="13"/>
    </row>
    <row collapsed="false" customFormat="false" customHeight="false" hidden="false" ht="14.9" outlineLevel="0" r="100">
      <c r="A100" s="7"/>
      <c r="B100" s="8" t="n">
        <v>85495</v>
      </c>
      <c r="C100" s="8"/>
      <c r="D100" s="12" t="s">
        <v>41</v>
      </c>
      <c r="E100" s="10" t="n">
        <f aca="false">SUM(E101:E104)</f>
        <v>2048</v>
      </c>
      <c r="F100" s="10" t="n">
        <f aca="false">SUM(F101:F104)</f>
        <v>2048</v>
      </c>
      <c r="G100" s="10" t="n">
        <f aca="false">SUM(G101:G104)</f>
        <v>299</v>
      </c>
      <c r="H100" s="10" t="n">
        <f aca="false">SUM(H101:H104)</f>
        <v>299</v>
      </c>
      <c r="I100" s="10" t="n">
        <f aca="false">SUM(I101:I104)</f>
        <v>0</v>
      </c>
      <c r="J100" s="10" t="n">
        <f aca="false">SUM(J101:J104)</f>
        <v>0</v>
      </c>
      <c r="K100" s="10" t="n">
        <f aca="false">SUM(K101:K104)</f>
        <v>1749</v>
      </c>
      <c r="L100" s="10" t="n">
        <f aca="false">SUM(L101:L104)</f>
        <v>0</v>
      </c>
      <c r="M100" s="10" t="n">
        <f aca="false">SUM(M101:M104)</f>
        <v>0</v>
      </c>
      <c r="N100" s="10" t="n">
        <f aca="false">SUM(N101:N104)</f>
        <v>0</v>
      </c>
      <c r="O100" s="10" t="n">
        <f aca="false">SUM(O101:O104)</f>
        <v>0</v>
      </c>
      <c r="P100" s="10" t="n">
        <f aca="false">SUM(P101:P104)</f>
        <v>0</v>
      </c>
      <c r="Q100" s="10" t="n">
        <f aca="false">SUM(Q101:Q104)</f>
        <v>0</v>
      </c>
      <c r="R100" s="10" t="n">
        <f aca="false">SUM(R101:R104)</f>
        <v>0</v>
      </c>
    </row>
    <row collapsed="false" customFormat="false" customHeight="false" hidden="false" ht="28.35" outlineLevel="0" r="101">
      <c r="A101" s="7"/>
      <c r="B101" s="8"/>
      <c r="C101" s="8" t="s">
        <v>100</v>
      </c>
      <c r="D101" s="12"/>
      <c r="E101" s="10" t="n">
        <v>527</v>
      </c>
      <c r="F101" s="10" t="n">
        <v>527</v>
      </c>
      <c r="G101" s="13" t="n">
        <v>80</v>
      </c>
      <c r="H101" s="13" t="n">
        <v>80</v>
      </c>
      <c r="I101" s="13"/>
      <c r="J101" s="13"/>
      <c r="K101" s="13" t="n">
        <v>447</v>
      </c>
      <c r="L101" s="13"/>
      <c r="M101" s="13"/>
      <c r="N101" s="13"/>
      <c r="O101" s="13"/>
      <c r="P101" s="13"/>
      <c r="Q101" s="13"/>
      <c r="R101" s="13"/>
    </row>
    <row collapsed="false" customFormat="false" customHeight="false" hidden="false" ht="41.75" outlineLevel="0" r="102">
      <c r="A102" s="7"/>
      <c r="B102" s="8"/>
      <c r="C102" s="8" t="s">
        <v>98</v>
      </c>
      <c r="D102" s="12"/>
      <c r="E102" s="10" t="n">
        <v>600</v>
      </c>
      <c r="F102" s="10" t="n">
        <v>600</v>
      </c>
      <c r="G102" s="13" t="n">
        <v>80</v>
      </c>
      <c r="H102" s="13" t="n">
        <v>80</v>
      </c>
      <c r="I102" s="13"/>
      <c r="J102" s="13"/>
      <c r="K102" s="13" t="n">
        <v>520</v>
      </c>
      <c r="L102" s="13"/>
      <c r="M102" s="13"/>
      <c r="N102" s="13"/>
      <c r="O102" s="13"/>
      <c r="P102" s="13"/>
      <c r="Q102" s="13"/>
      <c r="R102" s="13"/>
    </row>
    <row collapsed="false" customFormat="false" customHeight="false" hidden="false" ht="41.75" outlineLevel="0" r="103">
      <c r="A103" s="7"/>
      <c r="B103" s="8"/>
      <c r="C103" s="8" t="s">
        <v>99</v>
      </c>
      <c r="D103" s="12"/>
      <c r="E103" s="10" t="n">
        <v>442</v>
      </c>
      <c r="F103" s="10" t="n">
        <v>442</v>
      </c>
      <c r="G103" s="13" t="n">
        <v>63</v>
      </c>
      <c r="H103" s="13" t="n">
        <v>63</v>
      </c>
      <c r="I103" s="13"/>
      <c r="J103" s="13"/>
      <c r="K103" s="13" t="n">
        <v>379</v>
      </c>
      <c r="L103" s="13"/>
      <c r="M103" s="13"/>
      <c r="N103" s="13"/>
      <c r="O103" s="13"/>
      <c r="P103" s="13"/>
      <c r="Q103" s="13"/>
      <c r="R103" s="13"/>
    </row>
    <row collapsed="false" customFormat="false" customHeight="false" hidden="false" ht="28.35" outlineLevel="0" r="104">
      <c r="A104" s="7"/>
      <c r="B104" s="8"/>
      <c r="C104" s="8" t="s">
        <v>94</v>
      </c>
      <c r="D104" s="12"/>
      <c r="E104" s="10" t="n">
        <v>479</v>
      </c>
      <c r="F104" s="10" t="n">
        <v>479</v>
      </c>
      <c r="G104" s="13" t="n">
        <v>76</v>
      </c>
      <c r="H104" s="13" t="n">
        <v>76</v>
      </c>
      <c r="I104" s="13"/>
      <c r="J104" s="13"/>
      <c r="K104" s="13" t="n">
        <v>403</v>
      </c>
      <c r="L104" s="13"/>
      <c r="M104" s="13"/>
      <c r="N104" s="13"/>
      <c r="O104" s="13"/>
      <c r="P104" s="13"/>
      <c r="Q104" s="13"/>
      <c r="R104" s="13"/>
    </row>
    <row collapsed="false" customFormat="false" customHeight="false" hidden="false" ht="28.35" outlineLevel="0" r="105">
      <c r="A105" s="7" t="n">
        <v>900</v>
      </c>
      <c r="B105" s="8"/>
      <c r="C105" s="8"/>
      <c r="D105" s="9" t="s">
        <v>101</v>
      </c>
      <c r="E105" s="10" t="n">
        <f aca="false">SUM(E106:E112)</f>
        <v>4235963.93</v>
      </c>
      <c r="F105" s="10" t="n">
        <f aca="false">SUM(F106:F112)</f>
        <v>2919978.16</v>
      </c>
      <c r="G105" s="10" t="n">
        <f aca="false">SUM(G106:G112)</f>
        <v>1310978.16</v>
      </c>
      <c r="H105" s="10" t="n">
        <f aca="false">SUM(H106:H112)</f>
        <v>573572</v>
      </c>
      <c r="I105" s="10" t="n">
        <f aca="false">SUM(I106:I112)</f>
        <v>737406.16</v>
      </c>
      <c r="J105" s="10" t="n">
        <f aca="false">SUM(J106:J112)</f>
        <v>1604000</v>
      </c>
      <c r="K105" s="10" t="n">
        <f aca="false">SUM(K106:K112)</f>
        <v>5000</v>
      </c>
      <c r="L105" s="10" t="n">
        <f aca="false">SUM(L106:L112)</f>
        <v>0</v>
      </c>
      <c r="M105" s="10" t="n">
        <f aca="false">SUM(M106:M112)</f>
        <v>0</v>
      </c>
      <c r="N105" s="10" t="n">
        <f aca="false">SUM(N106:N112)</f>
        <v>0</v>
      </c>
      <c r="O105" s="10" t="n">
        <f aca="false">SUM(O106:O112)</f>
        <v>1315985.77</v>
      </c>
      <c r="P105" s="10" t="n">
        <f aca="false">SUM(P106:P112)</f>
        <v>1315985.77</v>
      </c>
      <c r="Q105" s="11" t="n">
        <f aca="false">SUM(Q106:Q112)</f>
        <v>806150.77</v>
      </c>
      <c r="R105" s="10" t="n">
        <f aca="false">SUM(R106:R112)</f>
        <v>0</v>
      </c>
    </row>
    <row collapsed="false" customFormat="false" customHeight="false" hidden="false" ht="28.35" outlineLevel="0" r="106">
      <c r="A106" s="7"/>
      <c r="B106" s="8" t="n">
        <v>90001</v>
      </c>
      <c r="C106" s="8" t="s">
        <v>23</v>
      </c>
      <c r="D106" s="12" t="s">
        <v>102</v>
      </c>
      <c r="E106" s="10" t="n">
        <v>1385000</v>
      </c>
      <c r="F106" s="10" t="n">
        <v>1335000</v>
      </c>
      <c r="G106" s="13"/>
      <c r="H106" s="13"/>
      <c r="I106" s="13"/>
      <c r="J106" s="13" t="n">
        <v>1335000</v>
      </c>
      <c r="K106" s="13"/>
      <c r="L106" s="13"/>
      <c r="M106" s="13"/>
      <c r="N106" s="13"/>
      <c r="O106" s="13" t="n">
        <v>50000</v>
      </c>
      <c r="P106" s="13" t="n">
        <v>50000</v>
      </c>
      <c r="Q106" s="13"/>
      <c r="R106" s="13"/>
    </row>
    <row collapsed="false" customFormat="false" customHeight="false" hidden="false" ht="14.9" outlineLevel="0" r="107">
      <c r="A107" s="7"/>
      <c r="B107" s="8" t="n">
        <v>90002</v>
      </c>
      <c r="C107" s="8" t="s">
        <v>23</v>
      </c>
      <c r="D107" s="12" t="s">
        <v>103</v>
      </c>
      <c r="E107" s="10" t="n">
        <v>64000</v>
      </c>
      <c r="F107" s="10" t="n">
        <v>14000</v>
      </c>
      <c r="G107" s="13" t="n">
        <v>5000</v>
      </c>
      <c r="H107" s="13"/>
      <c r="I107" s="13" t="n">
        <v>5000</v>
      </c>
      <c r="J107" s="13" t="n">
        <v>9000</v>
      </c>
      <c r="K107" s="13"/>
      <c r="L107" s="13"/>
      <c r="M107" s="13"/>
      <c r="N107" s="13"/>
      <c r="O107" s="13" t="n">
        <v>50000</v>
      </c>
      <c r="P107" s="13" t="n">
        <v>50000</v>
      </c>
      <c r="Q107" s="13"/>
      <c r="R107" s="13"/>
    </row>
    <row collapsed="false" customFormat="false" customHeight="false" hidden="false" ht="28.35" outlineLevel="0" r="108">
      <c r="A108" s="7"/>
      <c r="B108" s="8" t="n">
        <v>90005</v>
      </c>
      <c r="C108" s="8" t="s">
        <v>23</v>
      </c>
      <c r="D108" s="12" t="s">
        <v>104</v>
      </c>
      <c r="E108" s="10" t="n">
        <v>1475985.77</v>
      </c>
      <c r="F108" s="10" t="n">
        <v>260000</v>
      </c>
      <c r="G108" s="13"/>
      <c r="H108" s="13"/>
      <c r="I108" s="13"/>
      <c r="J108" s="16" t="n">
        <v>260000</v>
      </c>
      <c r="K108" s="13"/>
      <c r="L108" s="13"/>
      <c r="M108" s="13"/>
      <c r="N108" s="13"/>
      <c r="O108" s="13" t="n">
        <v>1215985.77</v>
      </c>
      <c r="P108" s="13" t="n">
        <v>1215985.77</v>
      </c>
      <c r="Q108" s="14" t="n">
        <v>806150.77</v>
      </c>
      <c r="R108" s="13"/>
    </row>
    <row collapsed="false" customFormat="false" customHeight="false" hidden="false" ht="14.9" outlineLevel="0" r="109">
      <c r="A109" s="7"/>
      <c r="B109" s="8" t="n">
        <v>90013</v>
      </c>
      <c r="C109" s="8" t="s">
        <v>23</v>
      </c>
      <c r="D109" s="12" t="s">
        <v>105</v>
      </c>
      <c r="E109" s="10" t="n">
        <v>15000</v>
      </c>
      <c r="F109" s="10" t="n">
        <v>15000</v>
      </c>
      <c r="G109" s="13" t="n">
        <v>15000</v>
      </c>
      <c r="H109" s="13"/>
      <c r="I109" s="13" t="n">
        <v>15000</v>
      </c>
      <c r="J109" s="13"/>
      <c r="K109" s="13"/>
      <c r="L109" s="13"/>
      <c r="M109" s="13"/>
      <c r="N109" s="13"/>
      <c r="O109" s="13"/>
      <c r="P109" s="13"/>
      <c r="Q109" s="13"/>
      <c r="R109" s="13"/>
    </row>
    <row collapsed="false" customFormat="false" customHeight="false" hidden="false" ht="14.9" outlineLevel="0" r="110">
      <c r="A110" s="7"/>
      <c r="B110" s="8" t="n">
        <v>90015</v>
      </c>
      <c r="C110" s="8" t="s">
        <v>23</v>
      </c>
      <c r="D110" s="12" t="s">
        <v>106</v>
      </c>
      <c r="E110" s="10" t="n">
        <v>380978.16</v>
      </c>
      <c r="F110" s="10" t="n">
        <v>380978.16</v>
      </c>
      <c r="G110" s="13" t="n">
        <v>380978.16</v>
      </c>
      <c r="H110" s="13"/>
      <c r="I110" s="13" t="n">
        <v>380978.16</v>
      </c>
      <c r="J110" s="13"/>
      <c r="K110" s="13"/>
      <c r="L110" s="13"/>
      <c r="M110" s="13"/>
      <c r="N110" s="13"/>
      <c r="O110" s="13"/>
      <c r="P110" s="13"/>
      <c r="Q110" s="13"/>
      <c r="R110" s="13"/>
    </row>
    <row collapsed="false" customFormat="false" customHeight="false" hidden="false" ht="28.35" outlineLevel="0" r="111">
      <c r="A111" s="7"/>
      <c r="B111" s="8" t="n">
        <v>90017</v>
      </c>
      <c r="C111" s="8" t="s">
        <v>107</v>
      </c>
      <c r="D111" s="12" t="s">
        <v>108</v>
      </c>
      <c r="E111" s="10" t="n">
        <v>890000</v>
      </c>
      <c r="F111" s="10" t="n">
        <v>890000</v>
      </c>
      <c r="G111" s="13" t="n">
        <v>885000</v>
      </c>
      <c r="H111" s="13" t="n">
        <v>573572</v>
      </c>
      <c r="I111" s="13" t="n">
        <v>311428</v>
      </c>
      <c r="J111" s="13"/>
      <c r="K111" s="13" t="n">
        <v>5000</v>
      </c>
      <c r="L111" s="13"/>
      <c r="M111" s="13"/>
      <c r="N111" s="13"/>
      <c r="O111" s="13"/>
      <c r="P111" s="13"/>
      <c r="Q111" s="13"/>
      <c r="R111" s="13"/>
    </row>
    <row collapsed="false" customFormat="false" customHeight="false" hidden="false" ht="14.9" outlineLevel="0" r="112">
      <c r="A112" s="7"/>
      <c r="B112" s="8" t="n">
        <v>90095</v>
      </c>
      <c r="C112" s="8" t="s">
        <v>23</v>
      </c>
      <c r="D112" s="12" t="s">
        <v>41</v>
      </c>
      <c r="E112" s="10" t="n">
        <v>25000</v>
      </c>
      <c r="F112" s="10" t="n">
        <v>25000</v>
      </c>
      <c r="G112" s="13" t="n">
        <v>25000</v>
      </c>
      <c r="H112" s="13"/>
      <c r="I112" s="13" t="n">
        <v>25000</v>
      </c>
      <c r="J112" s="13"/>
      <c r="K112" s="13"/>
      <c r="L112" s="13"/>
      <c r="M112" s="13"/>
      <c r="N112" s="13"/>
      <c r="O112" s="13"/>
      <c r="P112" s="13"/>
    </row>
    <row collapsed="false" customFormat="false" customHeight="false" hidden="false" ht="28.35" outlineLevel="0" r="113">
      <c r="A113" s="7" t="n">
        <v>921</v>
      </c>
      <c r="B113" s="8"/>
      <c r="C113" s="8"/>
      <c r="D113" s="9" t="s">
        <v>109</v>
      </c>
      <c r="E113" s="10" t="n">
        <f aca="false">SUM(E114:E116)</f>
        <v>870110.16</v>
      </c>
      <c r="F113" s="10" t="n">
        <f aca="false">SUM(F114:F116)</f>
        <v>518339</v>
      </c>
      <c r="G113" s="10" t="n">
        <f aca="false">SUM(G114:G116)</f>
        <v>0</v>
      </c>
      <c r="H113" s="10" t="n">
        <f aca="false">SUM(H114:H116)</f>
        <v>0</v>
      </c>
      <c r="I113" s="10" t="n">
        <f aca="false">SUM(I114:I116)</f>
        <v>0</v>
      </c>
      <c r="J113" s="10" t="n">
        <f aca="false">SUM(J114:J116)</f>
        <v>518339</v>
      </c>
      <c r="K113" s="10" t="n">
        <f aca="false">SUM(K114:K116)</f>
        <v>0</v>
      </c>
      <c r="L113" s="10" t="n">
        <f aca="false">SUM(L114:L116)</f>
        <v>0</v>
      </c>
      <c r="M113" s="10" t="n">
        <f aca="false">SUM(M114:M116)</f>
        <v>0</v>
      </c>
      <c r="N113" s="10" t="n">
        <f aca="false">SUM(N114:N116)</f>
        <v>0</v>
      </c>
      <c r="O113" s="10" t="n">
        <f aca="false">SUM(O114:O116)</f>
        <v>351771.16</v>
      </c>
      <c r="P113" s="10" t="n">
        <f aca="false">SUM(P114:P116)</f>
        <v>351771.16</v>
      </c>
      <c r="Q113" s="10" t="n">
        <f aca="false">SUM(Q114:Q116)</f>
        <v>264726</v>
      </c>
      <c r="R113" s="10" t="n">
        <f aca="false">SUM(R114:R116)</f>
        <v>0</v>
      </c>
    </row>
    <row collapsed="false" customFormat="false" customHeight="false" hidden="false" ht="28.35" outlineLevel="0" r="114">
      <c r="A114" s="7"/>
      <c r="B114" s="8" t="n">
        <v>92105</v>
      </c>
      <c r="C114" s="8" t="s">
        <v>23</v>
      </c>
      <c r="D114" s="12" t="s">
        <v>110</v>
      </c>
      <c r="E114" s="10" t="n">
        <v>12739</v>
      </c>
      <c r="F114" s="10" t="n">
        <v>12739</v>
      </c>
      <c r="G114" s="13"/>
      <c r="H114" s="13"/>
      <c r="I114" s="13"/>
      <c r="J114" s="13" t="n">
        <v>12739</v>
      </c>
      <c r="K114" s="13"/>
      <c r="L114" s="13"/>
      <c r="M114" s="13"/>
      <c r="N114" s="13"/>
      <c r="O114" s="13"/>
      <c r="P114" s="13"/>
      <c r="Q114" s="13"/>
      <c r="R114" s="13"/>
    </row>
    <row collapsed="false" customFormat="false" customHeight="false" hidden="false" ht="28.35" outlineLevel="0" r="115">
      <c r="A115" s="7"/>
      <c r="B115" s="8" t="n">
        <v>92109</v>
      </c>
      <c r="C115" s="8" t="s">
        <v>23</v>
      </c>
      <c r="D115" s="12" t="s">
        <v>111</v>
      </c>
      <c r="E115" s="10" t="n">
        <v>737371.16</v>
      </c>
      <c r="F115" s="10" t="n">
        <v>385600</v>
      </c>
      <c r="G115" s="13"/>
      <c r="H115" s="13"/>
      <c r="I115" s="13"/>
      <c r="J115" s="13" t="n">
        <v>385600</v>
      </c>
      <c r="K115" s="13"/>
      <c r="L115" s="13"/>
      <c r="M115" s="13"/>
      <c r="N115" s="13"/>
      <c r="O115" s="13" t="n">
        <v>351771.16</v>
      </c>
      <c r="P115" s="13" t="n">
        <v>351771.16</v>
      </c>
      <c r="Q115" s="13" t="n">
        <v>264726</v>
      </c>
      <c r="R115" s="13"/>
    </row>
    <row collapsed="false" customFormat="false" customHeight="false" hidden="false" ht="14.9" outlineLevel="0" r="116">
      <c r="A116" s="7"/>
      <c r="B116" s="8" t="n">
        <v>92116</v>
      </c>
      <c r="C116" s="8" t="s">
        <v>23</v>
      </c>
      <c r="D116" s="12" t="s">
        <v>112</v>
      </c>
      <c r="E116" s="10" t="n">
        <v>120000</v>
      </c>
      <c r="F116" s="10" t="n">
        <v>120000</v>
      </c>
      <c r="G116" s="13"/>
      <c r="H116" s="13"/>
      <c r="I116" s="13"/>
      <c r="J116" s="13" t="n">
        <v>120000</v>
      </c>
      <c r="K116" s="13"/>
      <c r="L116" s="13"/>
      <c r="M116" s="13"/>
      <c r="N116" s="13"/>
      <c r="O116" s="13"/>
      <c r="P116" s="13"/>
      <c r="Q116" s="13"/>
      <c r="R116" s="13"/>
    </row>
    <row collapsed="false" customFormat="false" customHeight="false" hidden="false" ht="14.9" outlineLevel="0" r="117">
      <c r="A117" s="7" t="n">
        <v>926</v>
      </c>
      <c r="B117" s="8"/>
      <c r="C117" s="8"/>
      <c r="D117" s="9" t="s">
        <v>113</v>
      </c>
      <c r="E117" s="10" t="n">
        <f aca="false">SUM(E118:E119)</f>
        <v>878025.13</v>
      </c>
      <c r="F117" s="10" t="n">
        <f aca="false">SUM(F118:F119)</f>
        <v>150000</v>
      </c>
      <c r="G117" s="10" t="n">
        <f aca="false">SUM(G118:G119)</f>
        <v>40000</v>
      </c>
      <c r="H117" s="10" t="n">
        <f aca="false">SUM(H118:H119)</f>
        <v>0</v>
      </c>
      <c r="I117" s="10" t="n">
        <f aca="false">SUM(I118:I119)</f>
        <v>40000</v>
      </c>
      <c r="J117" s="10" t="n">
        <f aca="false">SUM(J118:J119)</f>
        <v>110000</v>
      </c>
      <c r="K117" s="10" t="n">
        <f aca="false">SUM(K118:K119)</f>
        <v>0</v>
      </c>
      <c r="L117" s="10" t="n">
        <f aca="false">SUM(L118:L119)</f>
        <v>0</v>
      </c>
      <c r="M117" s="10" t="n">
        <f aca="false">SUM(M118:M119)</f>
        <v>0</v>
      </c>
      <c r="N117" s="10" t="n">
        <f aca="false">SUM(N118:N119)</f>
        <v>0</v>
      </c>
      <c r="O117" s="10" t="n">
        <f aca="false">SUM(O118:O119)</f>
        <v>728025.13</v>
      </c>
      <c r="P117" s="10" t="n">
        <f aca="false">SUM(P118:P119)</f>
        <v>728025.13</v>
      </c>
      <c r="Q117" s="10" t="n">
        <f aca="false">SUM(Q118:Q119)</f>
        <v>288233</v>
      </c>
      <c r="R117" s="10" t="n">
        <f aca="false">SUM(R118:R119)</f>
        <v>0</v>
      </c>
    </row>
    <row collapsed="false" customFormat="false" customHeight="false" hidden="false" ht="14.9" outlineLevel="0" r="118">
      <c r="A118" s="7"/>
      <c r="B118" s="8" t="n">
        <v>92601</v>
      </c>
      <c r="C118" s="8" t="s">
        <v>23</v>
      </c>
      <c r="D118" s="12" t="s">
        <v>114</v>
      </c>
      <c r="E118" s="10" t="n">
        <v>768025.13</v>
      </c>
      <c r="F118" s="10" t="n">
        <v>40000</v>
      </c>
      <c r="G118" s="13" t="n">
        <v>40000</v>
      </c>
      <c r="H118" s="13"/>
      <c r="I118" s="13" t="n">
        <v>40000</v>
      </c>
      <c r="J118" s="13"/>
      <c r="K118" s="13"/>
      <c r="L118" s="13"/>
      <c r="M118" s="13"/>
      <c r="N118" s="13"/>
      <c r="O118" s="13" t="n">
        <v>728025.13</v>
      </c>
      <c r="P118" s="13" t="n">
        <v>728025.13</v>
      </c>
      <c r="Q118" s="13" t="n">
        <v>288233</v>
      </c>
      <c r="R118" s="13"/>
    </row>
    <row collapsed="false" customFormat="false" customHeight="false" hidden="false" ht="28.35" outlineLevel="0" r="119">
      <c r="A119" s="7"/>
      <c r="B119" s="8" t="n">
        <v>92605</v>
      </c>
      <c r="C119" s="8" t="s">
        <v>23</v>
      </c>
      <c r="D119" s="12" t="s">
        <v>115</v>
      </c>
      <c r="E119" s="10" t="n">
        <v>110000</v>
      </c>
      <c r="F119" s="10" t="n">
        <v>110000</v>
      </c>
      <c r="G119" s="13"/>
      <c r="H119" s="13"/>
      <c r="I119" s="13"/>
      <c r="J119" s="13" t="n">
        <v>110000</v>
      </c>
      <c r="K119" s="13"/>
      <c r="L119" s="13"/>
      <c r="M119" s="13"/>
      <c r="N119" s="13"/>
      <c r="O119" s="13"/>
      <c r="P119" s="13"/>
      <c r="Q119" s="13"/>
      <c r="R119" s="13"/>
    </row>
    <row collapsed="false" customFormat="false" customHeight="false" hidden="false" ht="14.9" outlineLevel="0" r="120">
      <c r="A120" s="7"/>
      <c r="B120" s="8"/>
      <c r="C120" s="8"/>
      <c r="D120" s="9" t="s">
        <v>116</v>
      </c>
      <c r="E120" s="11" t="n">
        <f aca="false">SUM(E117,E113,E105,E87,E77,E73,E40,E38,E36,E34,E30,E28,E22,E20,E17,E9,E13)</f>
        <v>22406256.66</v>
      </c>
      <c r="F120" s="11" t="n">
        <f aca="false">SUM(F117,F113,F105,F87,F77,F73,F40,F38,F36,F34,F30,F28,F22,F20,F17,F9,F13)</f>
        <v>19624068.2</v>
      </c>
      <c r="G120" s="11" t="n">
        <f aca="false">SUM(G117,G113,G105,G87,G77,G73,G40,G38,G36,G34,G30,G28,G22,G20,G17,G9,G13)</f>
        <v>15668085.2</v>
      </c>
      <c r="H120" s="11" t="n">
        <f aca="false">SUM(H117,H113,H105,H87,H77,H73,H40,H38,H36,H34,H30,H28,H22,H20,H17,H9,H13)</f>
        <v>10103204</v>
      </c>
      <c r="I120" s="11" t="n">
        <f aca="false">SUM(I117,I113,I105,I87,I77,I73,I40,I38,I36,I34,I30,I28,I22,I20,I17,I9,I13)</f>
        <v>5564881.2</v>
      </c>
      <c r="J120" s="11" t="n">
        <f aca="false">SUM(J117,J113,J105,J87,J77,J73,J40,J38,J36,J34,J30,J28,J22,J20,J17,J9,J13)</f>
        <v>3112059</v>
      </c>
      <c r="K120" s="11" t="n">
        <f aca="false">SUM(K117,K113,K105,K87,K77,K73,K40,K38,K36,K34,K30,K28,K22,K20,K17,K9,K13)</f>
        <v>593924</v>
      </c>
      <c r="L120" s="11" t="n">
        <f aca="false">SUM(L117,L113,L105,L87,L77,L73,L40,L38,L36,L34,L30,L28,L22,L20,L17,L9,L13)</f>
        <v>0</v>
      </c>
      <c r="M120" s="11" t="n">
        <f aca="false">SUM(M117,M113,M105,M87,M77,M73,M40,M38,M36,M34,M30,M28,M22,M20,M17,M9,M13)</f>
        <v>0</v>
      </c>
      <c r="N120" s="11" t="n">
        <f aca="false">SUM(N117,N113,N105,N87,N77,N73,N40,N38,N36,N34,N30,N28,N22,N20,N17,N9,N13)</f>
        <v>250000</v>
      </c>
      <c r="O120" s="11" t="n">
        <f aca="false">SUM(O117,O113,O105,O87,O77,O73,O40,O38,O36,O34,O30,O28,O22,O20,O17,O9,O13)</f>
        <v>2782188.46</v>
      </c>
      <c r="P120" s="11" t="n">
        <f aca="false">SUM(P117,P113,P105,P87,P77,P73,P40,P38,P36,P34,P30,P28,P22,P20,P17,P9,P13)</f>
        <v>2782188.46</v>
      </c>
      <c r="Q120" s="11" t="n">
        <f aca="false">SUM(Q117,Q113,Q105,Q87,Q77,Q73,Q40,Q38,Q36,Q34,Q30,Q28,Q22,Q20,Q17,Q9,Q13)</f>
        <v>1359109.77</v>
      </c>
      <c r="R120" s="11" t="n">
        <f aca="false">SUM(R117,R113,R105,R87,R77,R73,R40,R38,R36,R34,R30,R28,R22,R20,R17,R9,R13)</f>
        <v>0</v>
      </c>
    </row>
  </sheetData>
  <mergeCells count="21">
    <mergeCell ref="P1:R1"/>
    <mergeCell ref="A2:R2"/>
    <mergeCell ref="A4:A7"/>
    <mergeCell ref="B4:B7"/>
    <mergeCell ref="C4:C7"/>
    <mergeCell ref="D4:D7"/>
    <mergeCell ref="E4:E7"/>
    <mergeCell ref="F4:R4"/>
    <mergeCell ref="F5:F7"/>
    <mergeCell ref="G5:N5"/>
    <mergeCell ref="O5:O7"/>
    <mergeCell ref="P5:R5"/>
    <mergeCell ref="G6:G7"/>
    <mergeCell ref="H6:I6"/>
    <mergeCell ref="J6:J7"/>
    <mergeCell ref="K6:K7"/>
    <mergeCell ref="L6:L7"/>
    <mergeCell ref="M6:M7"/>
    <mergeCell ref="N6:N7"/>
    <mergeCell ref="P6:P7"/>
    <mergeCell ref="R6:R7"/>
  </mergeCells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5" fitToWidth="1" horizontalDpi="300" orientation="landscape" pageOrder="downThenOver" paperSize="77" scale="100" useFirstPageNumber="false" usePrinterDefaults="false" verticalDpi="300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pane activePane="topLeft" topLeftCell="A1" xSplit="0" ySplit="-1"/>
      <selection activeCell="A1" activeCellId="0" pane="topLeft" sqref="A1"/>
      <selection activeCell="A1" activeCellId="0" pane="bottomLeft" sqref="A1"/>
    </sheetView>
  </sheetViews>
  <cols>
    <col collapsed="false" hidden="false" max="1025" min="1" style="0" width="8.75686274509804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pane activePane="topLeft" topLeftCell="A1" xSplit="0" ySplit="-1"/>
      <selection activeCell="A1" activeCellId="0" pane="topLeft" sqref="A1"/>
      <selection activeCell="A1" activeCellId="0" pane="bottomLeft" sqref="A1"/>
    </sheetView>
  </sheetViews>
  <cols>
    <col collapsed="false" hidden="false" max="1025" min="1" style="0" width="8.75686274509804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9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cp:revision>0</cp:revision>
</cp:coreProperties>
</file>